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https://apsva-my.sharepoint.com/personal/carolina_sorto_apsva_us/Documents/PROCUREMENT/ITB/91FY23/"/>
    </mc:Choice>
  </mc:AlternateContent>
  <xr:revisionPtr revIDLastSave="14" documentId="8_{C334EDB0-DA80-47DE-9B50-D13699EA408A}" xr6:coauthVersionLast="47" xr6:coauthVersionMax="47" xr10:uidLastSave="{9A57124A-7476-4EC3-8C2D-228985853183}"/>
  <bookViews>
    <workbookView xWindow="-28920" yWindow="-120" windowWidth="29040" windowHeight="15840" xr2:uid="{8F4F0B5A-D2C3-409D-8EDD-56D373309902}"/>
  </bookViews>
  <sheets>
    <sheet name="Pricing Schedule" sheetId="2" r:id="rId1"/>
  </sheets>
  <definedNames>
    <definedName name="_xlnm.Print_Area" localSheetId="0">'Pricing Schedule'!$A$1:$F$40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25" i="2" l="1"/>
  <c r="F38" i="2"/>
  <c r="F39" i="2" s="1"/>
  <c r="F30" i="2"/>
  <c r="F31" i="2"/>
  <c r="F32" i="2"/>
  <c r="F33" i="2"/>
  <c r="F34" i="2" s="1"/>
  <c r="F29" i="2"/>
  <c r="F7" i="2"/>
  <c r="F8" i="2"/>
  <c r="F9" i="2"/>
  <c r="F10" i="2"/>
  <c r="F11" i="2"/>
  <c r="F12" i="2"/>
  <c r="F13" i="2"/>
  <c r="F14" i="2"/>
  <c r="F15" i="2"/>
  <c r="F16" i="2"/>
  <c r="F17" i="2"/>
  <c r="F18" i="2"/>
  <c r="F19" i="2"/>
  <c r="F20" i="2"/>
  <c r="F21" i="2"/>
  <c r="F22" i="2"/>
  <c r="F23" i="2"/>
  <c r="F24" i="2"/>
  <c r="F6" i="2"/>
  <c r="F40" i="2" l="1"/>
</calcChain>
</file>

<file path=xl/sharedStrings.xml><?xml version="1.0" encoding="utf-8"?>
<sst xmlns="http://schemas.openxmlformats.org/spreadsheetml/2006/main" count="77" uniqueCount="50">
  <si>
    <t>Item No.</t>
  </si>
  <si>
    <t>Unit of Issue</t>
  </si>
  <si>
    <t>Each</t>
  </si>
  <si>
    <t>Item  No.</t>
  </si>
  <si>
    <t>Unit Price</t>
  </si>
  <si>
    <t>Extended Price</t>
  </si>
  <si>
    <t>Hour</t>
  </si>
  <si>
    <t>% Discount</t>
  </si>
  <si>
    <t>Estimated Annual Material Purchases</t>
  </si>
  <si>
    <t>% Discount from MSRP or Contractor supplied parts list.</t>
  </si>
  <si>
    <t>Bidder Name:</t>
  </si>
  <si>
    <t>Bid Form
Pricing Schedule</t>
  </si>
  <si>
    <t>Materials Purchases</t>
  </si>
  <si>
    <t>Schools</t>
  </si>
  <si>
    <t>Estimated Quantity</t>
  </si>
  <si>
    <t>Estimated
Annual Quantity</t>
  </si>
  <si>
    <t>Annual Inspections</t>
  </si>
  <si>
    <t>Technical Labor Rate- Regular Time</t>
  </si>
  <si>
    <t>Technical Labor Rate – Over Time</t>
  </si>
  <si>
    <t>Helper Labor Rate – Regular Time</t>
  </si>
  <si>
    <t>Helper Labor Rate – Over Time</t>
  </si>
  <si>
    <t>Consulting Services</t>
  </si>
  <si>
    <t>Total for Annual Inspection for Items 1 through 19</t>
  </si>
  <si>
    <t>Total for Labor and Consulting Services Rates for Items 20 through 24</t>
  </si>
  <si>
    <t>Labor and Consulting Services Rates</t>
  </si>
  <si>
    <t>Bid Evaluation Total (Items 1 – 25)</t>
  </si>
  <si>
    <r>
      <t xml:space="preserve">Pricing entered is for all supervision, labor, tools and travel required to provide the Work at all APS buildings and are not subject to change for the Initial Contract Term.  Price increases for Renewal Contract Terms will be allowed in accordance with the Agreement.  
Standard tools of the trade are not valid Contractor expenses.  (see Section 3.7 of the Scope of Work) 
</t>
    </r>
    <r>
      <rPr>
        <sz val="11"/>
        <color rgb="FFFF0000"/>
        <rFont val="Times New Roman"/>
        <family val="1"/>
      </rPr>
      <t xml:space="preserve">Materials will be reimbursed at a percentage off from a Contractor-provided website or written copy containing the Contractor-provided parts list or a Contractor Provided MSRP List.  </t>
    </r>
    <r>
      <rPr>
        <sz val="11"/>
        <rFont val="Times New Roman"/>
        <family val="1"/>
      </rPr>
      <t xml:space="preserve">
Rental equipment will be reimbursed at Contractors actual invoiced price with no mark up.  
Award will be made to a minimum of one (1) Bidder who is responsible and provides the lowest responsive Bid Evaluation Total.  A price must be entered for each item to be considered for award.  If there is a variance between Unit Price and the Extended Price, the Unit Price will prevail. 
The Bidder understands and agrees that the quantities listed in this table are for evaluation purposes only and APS is under no obligation to buy any amount as a result of having being awarded a Contract.</t>
    </r>
  </si>
  <si>
    <t>Ashlawn Elementary School</t>
  </si>
  <si>
    <t>Discovery Elementary School</t>
  </si>
  <si>
    <t>Gunston Middle School</t>
  </si>
  <si>
    <t>Dorothy Hamm Middle School</t>
  </si>
  <si>
    <t>Kenmore Middle School</t>
  </si>
  <si>
    <t>Arlington Traditional School</t>
  </si>
  <si>
    <t>Swanson Middle School</t>
  </si>
  <si>
    <t>Taylor Elementary School</t>
  </si>
  <si>
    <t>Thomas Jefferson Middle School</t>
  </si>
  <si>
    <t xml:space="preserve">Wakefield High School </t>
  </si>
  <si>
    <t>Washington Liberty High School</t>
  </si>
  <si>
    <t>Williamsburg Middle School</t>
  </si>
  <si>
    <t>Yorktown High School</t>
  </si>
  <si>
    <t>Career Center TV and Media Center</t>
  </si>
  <si>
    <t>Kenmore Middle School Black Box Theater</t>
  </si>
  <si>
    <t>The Heights Building Auditorium</t>
  </si>
  <si>
    <t>The Heights Building Black Box Theater</t>
  </si>
  <si>
    <t>Wakefield High School Black Box Theater</t>
  </si>
  <si>
    <t>Yorktown High School Black Box Theater</t>
  </si>
  <si>
    <t>Labor Rates</t>
  </si>
  <si>
    <t>Hypothetical Annual Material Purchases</t>
  </si>
  <si>
    <t>Total for Material Purchases for Item 25</t>
  </si>
  <si>
    <t>Appendix 3 ITB 91FY23- AUDITORIUM DIMMER SYSTEM INSPECTION, REPAIR &amp; CONSULTING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</si>
</sst>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164" formatCode="&quot;$&quot;#,##0.00"/>
  </numFmts>
  <fonts count="10" x14ac:knownFonts="1">
    <font>
      <sz val="11"/>
      <color theme="1"/>
      <name val="Calibri"/>
      <family val="2"/>
      <scheme val="minor"/>
    </font>
    <font>
      <sz val="11"/>
      <color theme="1"/>
      <name val="Times New Roman"/>
      <family val="1"/>
    </font>
    <font>
      <b/>
      <sz val="11"/>
      <color theme="1"/>
      <name val="Times New Roman"/>
      <family val="1"/>
    </font>
    <font>
      <b/>
      <sz val="11"/>
      <name val="Times New Roman"/>
      <family val="1"/>
    </font>
    <font>
      <sz val="11"/>
      <name val="Times New Roman"/>
      <family val="1"/>
    </font>
    <font>
      <b/>
      <sz val="10"/>
      <name val="Times New Roman"/>
      <family val="1"/>
    </font>
    <font>
      <b/>
      <sz val="12"/>
      <color theme="1"/>
      <name val="Times New Roman"/>
      <family val="1"/>
    </font>
    <font>
      <sz val="11"/>
      <color rgb="FF000000"/>
      <name val="Times New Roman"/>
      <family val="1"/>
    </font>
    <font>
      <sz val="11"/>
      <color rgb="FFFF0000"/>
      <name val="Times New Roman"/>
      <family val="1"/>
    </font>
    <font>
      <b/>
      <sz val="12"/>
      <name val="Times New Roman"/>
      <family val="1"/>
    </font>
  </fonts>
  <fills count="4">
    <fill>
      <patternFill patternType="none"/>
    </fill>
    <fill>
      <patternFill patternType="gray125"/>
    </fill>
    <fill>
      <patternFill patternType="solid">
        <fgColor theme="0" tint="-0.14999847407452621"/>
        <bgColor indexed="64"/>
      </patternFill>
    </fill>
    <fill>
      <patternFill patternType="solid">
        <fgColor rgb="FFFFFFFF"/>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42">
    <xf numFmtId="0" fontId="0" fillId="0" borderId="0" xfId="0"/>
    <xf numFmtId="0" fontId="1" fillId="0" borderId="0" xfId="0" applyFont="1"/>
    <xf numFmtId="0" fontId="4" fillId="0" borderId="0" xfId="0" applyFont="1"/>
    <xf numFmtId="0" fontId="1" fillId="0" borderId="1" xfId="0" applyFont="1" applyBorder="1" applyAlignment="1">
      <alignment horizontal="left" vertical="center" wrapText="1" indent="1"/>
    </xf>
    <xf numFmtId="0" fontId="1" fillId="0" borderId="1" xfId="0" applyFont="1" applyBorder="1"/>
    <xf numFmtId="0" fontId="1" fillId="0" borderId="0" xfId="0" applyFont="1" applyAlignment="1">
      <alignment wrapText="1"/>
    </xf>
    <xf numFmtId="0" fontId="1" fillId="0" borderId="1" xfId="0" applyFont="1" applyBorder="1" applyAlignment="1">
      <alignment horizontal="left" vertical="center" wrapText="1"/>
    </xf>
    <xf numFmtId="0" fontId="3" fillId="2" borderId="1" xfId="0" applyFont="1" applyFill="1" applyBorder="1" applyAlignment="1">
      <alignment horizontal="left" vertical="center" wrapText="1" indent="1"/>
    </xf>
    <xf numFmtId="0" fontId="5" fillId="2" borderId="1" xfId="0" applyFont="1" applyFill="1" applyBorder="1" applyAlignment="1">
      <alignment horizontal="left" vertical="center" wrapText="1"/>
    </xf>
    <xf numFmtId="8" fontId="1" fillId="0" borderId="1" xfId="0" applyNumberFormat="1" applyFont="1" applyBorder="1"/>
    <xf numFmtId="0" fontId="5"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6" xfId="0" applyFont="1" applyBorder="1"/>
    <xf numFmtId="164" fontId="2" fillId="0" borderId="6" xfId="0" applyNumberFormat="1" applyFont="1" applyBorder="1"/>
    <xf numFmtId="0" fontId="3" fillId="2" borderId="1" xfId="0" applyFont="1" applyFill="1" applyBorder="1" applyAlignment="1">
      <alignment horizontal="left" vertical="center" wrapText="1"/>
    </xf>
    <xf numFmtId="164" fontId="1" fillId="0" borderId="1" xfId="0" applyNumberFormat="1" applyFont="1" applyBorder="1" applyAlignment="1">
      <alignment horizontal="left" vertical="center" wrapText="1"/>
    </xf>
    <xf numFmtId="164" fontId="1" fillId="0" borderId="1" xfId="0" applyNumberFormat="1" applyFont="1" applyBorder="1" applyAlignment="1">
      <alignment horizontal="left" vertical="center" wrapText="1" indent="1"/>
    </xf>
    <xf numFmtId="0" fontId="3" fillId="2" borderId="7" xfId="0" applyFont="1" applyFill="1" applyBorder="1" applyAlignment="1">
      <alignment horizontal="left" vertical="center" wrapText="1" indent="1"/>
    </xf>
    <xf numFmtId="0" fontId="7" fillId="0" borderId="1" xfId="0" applyFont="1" applyBorder="1" applyAlignment="1">
      <alignment horizontal="left" vertical="center" wrapText="1"/>
    </xf>
    <xf numFmtId="164" fontId="1" fillId="0" borderId="1" xfId="0" applyNumberFormat="1" applyFont="1" applyBorder="1" applyAlignment="1" applyProtection="1">
      <alignment horizontal="left" vertical="center" wrapText="1"/>
      <protection locked="0"/>
    </xf>
    <xf numFmtId="164" fontId="2" fillId="0" borderId="1" xfId="0" applyNumberFormat="1" applyFont="1" applyBorder="1" applyAlignment="1">
      <alignment horizontal="left"/>
    </xf>
    <xf numFmtId="0" fontId="4" fillId="3" borderId="1" xfId="0" applyFont="1" applyFill="1" applyBorder="1" applyAlignment="1">
      <alignment horizontal="left" vertical="center" wrapText="1"/>
    </xf>
    <xf numFmtId="0" fontId="7" fillId="0" borderId="1" xfId="0" applyFont="1" applyBorder="1" applyAlignment="1">
      <alignment vertical="center" wrapText="1"/>
    </xf>
    <xf numFmtId="0" fontId="1" fillId="0" borderId="1" xfId="0" applyFont="1" applyBorder="1" applyAlignment="1">
      <alignment vertical="center" wrapText="1"/>
    </xf>
    <xf numFmtId="10" fontId="1" fillId="0" borderId="1" xfId="0" applyNumberFormat="1" applyFont="1" applyBorder="1" applyProtection="1">
      <protection locked="0"/>
    </xf>
    <xf numFmtId="0" fontId="4" fillId="0" borderId="1" xfId="0" applyFont="1" applyBorder="1" applyAlignment="1">
      <alignment horizontal="left" vertical="center" wrapText="1"/>
    </xf>
    <xf numFmtId="0" fontId="2" fillId="0" borderId="1" xfId="0" applyFont="1" applyBorder="1" applyAlignment="1">
      <alignment horizontal="right" vertical="center" wrapText="1"/>
    </xf>
    <xf numFmtId="0" fontId="6" fillId="0" borderId="1" xfId="0" applyFont="1" applyBorder="1" applyAlignment="1">
      <alignment horizontal="left"/>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8" fontId="4" fillId="0" borderId="3" xfId="0" applyNumberFormat="1" applyFont="1" applyBorder="1" applyAlignment="1">
      <alignment horizontal="center"/>
    </xf>
    <xf numFmtId="8" fontId="4" fillId="0" borderId="5" xfId="0" applyNumberFormat="1" applyFont="1" applyBorder="1" applyAlignment="1">
      <alignment horizontal="center"/>
    </xf>
    <xf numFmtId="0" fontId="3" fillId="0" borderId="0" xfId="0" applyFont="1" applyAlignment="1" applyProtection="1">
      <alignment horizontal="left"/>
      <protection locked="0"/>
    </xf>
    <xf numFmtId="0" fontId="9" fillId="0" borderId="0" xfId="0" applyFont="1" applyAlignment="1">
      <alignment horizontal="left" wrapText="1"/>
    </xf>
    <xf numFmtId="0" fontId="5" fillId="2" borderId="3"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0" xfId="0" applyFont="1" applyAlignment="1">
      <alignment horizontal="center" wrapText="1"/>
    </xf>
    <xf numFmtId="0" fontId="4" fillId="0" borderId="2" xfId="0" applyFont="1" applyBorder="1" applyAlignment="1">
      <alignment horizontal="left" wrapText="1"/>
    </xf>
    <xf numFmtId="0" fontId="2" fillId="0" borderId="6" xfId="0" applyFont="1" applyBorder="1" applyAlignment="1">
      <alignment horizontal="right"/>
    </xf>
    <xf numFmtId="0" fontId="1" fillId="0" borderId="1" xfId="0" applyFont="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9FC8E1-C067-45F8-BDE0-8DD84D5C0A28}">
  <dimension ref="A1:F40"/>
  <sheetViews>
    <sheetView tabSelected="1" view="pageBreakPreview" topLeftCell="A20" zoomScale="120" zoomScaleNormal="120" zoomScaleSheetLayoutView="120" workbookViewId="0">
      <selection activeCell="B38" sqref="B38"/>
    </sheetView>
  </sheetViews>
  <sheetFormatPr defaultRowHeight="15" x14ac:dyDescent="0.25"/>
  <cols>
    <col min="1" max="1" width="6.42578125" style="1" customWidth="1"/>
    <col min="2" max="2" width="48" style="1" customWidth="1"/>
    <col min="3" max="3" width="11.7109375" style="1" customWidth="1"/>
    <col min="4" max="4" width="11.5703125" style="1" customWidth="1"/>
    <col min="5" max="5" width="14.85546875" style="1" customWidth="1"/>
    <col min="6" max="6" width="17" style="1" customWidth="1"/>
    <col min="7" max="7" width="23.140625" style="1" customWidth="1"/>
    <col min="8" max="16384" width="9.140625" style="1"/>
  </cols>
  <sheetData>
    <row r="1" spans="1:6" s="2" customFormat="1" ht="44.25" customHeight="1" x14ac:dyDescent="0.25">
      <c r="A1" s="34" t="s">
        <v>49</v>
      </c>
      <c r="B1" s="34"/>
      <c r="C1" s="33" t="s">
        <v>10</v>
      </c>
      <c r="D1" s="33"/>
      <c r="E1" s="33"/>
      <c r="F1" s="33"/>
    </row>
    <row r="2" spans="1:6" s="2" customFormat="1" ht="30.75" customHeight="1" x14ac:dyDescent="0.25">
      <c r="A2" s="38" t="s">
        <v>11</v>
      </c>
      <c r="B2" s="38"/>
      <c r="C2" s="38"/>
      <c r="D2" s="38"/>
      <c r="E2" s="38"/>
      <c r="F2" s="38"/>
    </row>
    <row r="3" spans="1:6" s="2" customFormat="1" ht="265.5" customHeight="1" x14ac:dyDescent="0.25">
      <c r="A3" s="39" t="s">
        <v>26</v>
      </c>
      <c r="B3" s="39"/>
      <c r="C3" s="39"/>
      <c r="D3" s="39"/>
      <c r="E3" s="39"/>
      <c r="F3" s="39"/>
    </row>
    <row r="4" spans="1:6" ht="24.75" customHeight="1" x14ac:dyDescent="0.25">
      <c r="A4" s="37" t="s">
        <v>16</v>
      </c>
      <c r="B4" s="37"/>
      <c r="C4" s="37"/>
      <c r="D4" s="37"/>
      <c r="E4" s="37"/>
      <c r="F4" s="37"/>
    </row>
    <row r="5" spans="1:6" ht="40.5" customHeight="1" x14ac:dyDescent="0.25">
      <c r="A5" s="17" t="s">
        <v>0</v>
      </c>
      <c r="B5" s="17" t="s">
        <v>13</v>
      </c>
      <c r="C5" s="17" t="s">
        <v>1</v>
      </c>
      <c r="D5" s="7" t="s">
        <v>14</v>
      </c>
      <c r="E5" s="7" t="s">
        <v>4</v>
      </c>
      <c r="F5" s="7" t="s">
        <v>5</v>
      </c>
    </row>
    <row r="6" spans="1:6" x14ac:dyDescent="0.25">
      <c r="A6" s="3">
        <v>1</v>
      </c>
      <c r="B6" s="22" t="s">
        <v>27</v>
      </c>
      <c r="C6" s="3" t="s">
        <v>2</v>
      </c>
      <c r="D6" s="6">
        <v>1</v>
      </c>
      <c r="E6" s="19">
        <v>0</v>
      </c>
      <c r="F6" s="16">
        <f>E6*D6</f>
        <v>0</v>
      </c>
    </row>
    <row r="7" spans="1:6" x14ac:dyDescent="0.25">
      <c r="A7" s="3">
        <v>2</v>
      </c>
      <c r="B7" s="22" t="s">
        <v>28</v>
      </c>
      <c r="C7" s="3" t="s">
        <v>2</v>
      </c>
      <c r="D7" s="6">
        <v>1</v>
      </c>
      <c r="E7" s="19">
        <v>0</v>
      </c>
      <c r="F7" s="16">
        <f t="shared" ref="F7:F24" si="0">E7*D7</f>
        <v>0</v>
      </c>
    </row>
    <row r="8" spans="1:6" x14ac:dyDescent="0.25">
      <c r="A8" s="3">
        <v>3</v>
      </c>
      <c r="B8" s="22" t="s">
        <v>29</v>
      </c>
      <c r="C8" s="3" t="s">
        <v>2</v>
      </c>
      <c r="D8" s="6">
        <v>1</v>
      </c>
      <c r="E8" s="19">
        <v>0</v>
      </c>
      <c r="F8" s="16">
        <f t="shared" si="0"/>
        <v>0</v>
      </c>
    </row>
    <row r="9" spans="1:6" x14ac:dyDescent="0.25">
      <c r="A9" s="3">
        <v>4</v>
      </c>
      <c r="B9" s="22" t="s">
        <v>30</v>
      </c>
      <c r="C9" s="3" t="s">
        <v>2</v>
      </c>
      <c r="D9" s="6">
        <v>1</v>
      </c>
      <c r="E9" s="19">
        <v>0</v>
      </c>
      <c r="F9" s="16">
        <f t="shared" si="0"/>
        <v>0</v>
      </c>
    </row>
    <row r="10" spans="1:6" x14ac:dyDescent="0.25">
      <c r="A10" s="3">
        <v>5</v>
      </c>
      <c r="B10" s="22" t="s">
        <v>31</v>
      </c>
      <c r="C10" s="3" t="s">
        <v>2</v>
      </c>
      <c r="D10" s="6">
        <v>1</v>
      </c>
      <c r="E10" s="19">
        <v>0</v>
      </c>
      <c r="F10" s="16">
        <f t="shared" si="0"/>
        <v>0</v>
      </c>
    </row>
    <row r="11" spans="1:6" x14ac:dyDescent="0.25">
      <c r="A11" s="3">
        <v>6</v>
      </c>
      <c r="B11" s="22" t="s">
        <v>32</v>
      </c>
      <c r="C11" s="3" t="s">
        <v>2</v>
      </c>
      <c r="D11" s="6">
        <v>1</v>
      </c>
      <c r="E11" s="19">
        <v>0</v>
      </c>
      <c r="F11" s="16">
        <f t="shared" si="0"/>
        <v>0</v>
      </c>
    </row>
    <row r="12" spans="1:6" x14ac:dyDescent="0.25">
      <c r="A12" s="3">
        <v>7</v>
      </c>
      <c r="B12" s="22" t="s">
        <v>33</v>
      </c>
      <c r="C12" s="3" t="s">
        <v>2</v>
      </c>
      <c r="D12" s="6">
        <v>1</v>
      </c>
      <c r="E12" s="19">
        <v>0</v>
      </c>
      <c r="F12" s="16">
        <f t="shared" si="0"/>
        <v>0</v>
      </c>
    </row>
    <row r="13" spans="1:6" x14ac:dyDescent="0.25">
      <c r="A13" s="3">
        <v>8</v>
      </c>
      <c r="B13" s="22" t="s">
        <v>34</v>
      </c>
      <c r="C13" s="3" t="s">
        <v>2</v>
      </c>
      <c r="D13" s="6">
        <v>1</v>
      </c>
      <c r="E13" s="19">
        <v>0</v>
      </c>
      <c r="F13" s="16">
        <f t="shared" si="0"/>
        <v>0</v>
      </c>
    </row>
    <row r="14" spans="1:6" x14ac:dyDescent="0.25">
      <c r="A14" s="3">
        <v>9</v>
      </c>
      <c r="B14" s="22" t="s">
        <v>35</v>
      </c>
      <c r="C14" s="3" t="s">
        <v>2</v>
      </c>
      <c r="D14" s="6">
        <v>1</v>
      </c>
      <c r="E14" s="19">
        <v>0</v>
      </c>
      <c r="F14" s="16">
        <f t="shared" si="0"/>
        <v>0</v>
      </c>
    </row>
    <row r="15" spans="1:6" x14ac:dyDescent="0.25">
      <c r="A15" s="3">
        <v>10</v>
      </c>
      <c r="B15" s="22" t="s">
        <v>36</v>
      </c>
      <c r="C15" s="3" t="s">
        <v>2</v>
      </c>
      <c r="D15" s="6">
        <v>1</v>
      </c>
      <c r="E15" s="19">
        <v>0</v>
      </c>
      <c r="F15" s="16">
        <f t="shared" si="0"/>
        <v>0</v>
      </c>
    </row>
    <row r="16" spans="1:6" x14ac:dyDescent="0.25">
      <c r="A16" s="3">
        <v>11</v>
      </c>
      <c r="B16" s="23" t="s">
        <v>37</v>
      </c>
      <c r="C16" s="3" t="s">
        <v>2</v>
      </c>
      <c r="D16" s="6">
        <v>1</v>
      </c>
      <c r="E16" s="19">
        <v>0</v>
      </c>
      <c r="F16" s="16">
        <f t="shared" si="0"/>
        <v>0</v>
      </c>
    </row>
    <row r="17" spans="1:6" x14ac:dyDescent="0.25">
      <c r="A17" s="3">
        <v>12</v>
      </c>
      <c r="B17" s="22" t="s">
        <v>38</v>
      </c>
      <c r="C17" s="3" t="s">
        <v>2</v>
      </c>
      <c r="D17" s="6">
        <v>1</v>
      </c>
      <c r="E17" s="19">
        <v>0</v>
      </c>
      <c r="F17" s="16">
        <f t="shared" si="0"/>
        <v>0</v>
      </c>
    </row>
    <row r="18" spans="1:6" x14ac:dyDescent="0.25">
      <c r="A18" s="3">
        <v>13</v>
      </c>
      <c r="B18" s="22" t="s">
        <v>39</v>
      </c>
      <c r="C18" s="3" t="s">
        <v>2</v>
      </c>
      <c r="D18" s="6">
        <v>1</v>
      </c>
      <c r="E18" s="19">
        <v>0</v>
      </c>
      <c r="F18" s="16">
        <f t="shared" si="0"/>
        <v>0</v>
      </c>
    </row>
    <row r="19" spans="1:6" x14ac:dyDescent="0.25">
      <c r="A19" s="3">
        <v>14</v>
      </c>
      <c r="B19" s="23" t="s">
        <v>40</v>
      </c>
      <c r="C19" s="3" t="s">
        <v>2</v>
      </c>
      <c r="D19" s="6">
        <v>1</v>
      </c>
      <c r="E19" s="19">
        <v>0</v>
      </c>
      <c r="F19" s="16">
        <f t="shared" si="0"/>
        <v>0</v>
      </c>
    </row>
    <row r="20" spans="1:6" x14ac:dyDescent="0.25">
      <c r="A20" s="3">
        <v>15</v>
      </c>
      <c r="B20" s="23" t="s">
        <v>41</v>
      </c>
      <c r="C20" s="3" t="s">
        <v>2</v>
      </c>
      <c r="D20" s="6">
        <v>1</v>
      </c>
      <c r="E20" s="19">
        <v>0</v>
      </c>
      <c r="F20" s="16">
        <f t="shared" si="0"/>
        <v>0</v>
      </c>
    </row>
    <row r="21" spans="1:6" x14ac:dyDescent="0.25">
      <c r="A21" s="3">
        <v>16</v>
      </c>
      <c r="B21" s="23" t="s">
        <v>42</v>
      </c>
      <c r="C21" s="3" t="s">
        <v>2</v>
      </c>
      <c r="D21" s="6">
        <v>1</v>
      </c>
      <c r="E21" s="19">
        <v>0</v>
      </c>
      <c r="F21" s="16">
        <f t="shared" si="0"/>
        <v>0</v>
      </c>
    </row>
    <row r="22" spans="1:6" x14ac:dyDescent="0.25">
      <c r="A22" s="3">
        <v>17</v>
      </c>
      <c r="B22" s="23" t="s">
        <v>43</v>
      </c>
      <c r="C22" s="3" t="s">
        <v>2</v>
      </c>
      <c r="D22" s="6">
        <v>1</v>
      </c>
      <c r="E22" s="19">
        <v>0</v>
      </c>
      <c r="F22" s="16">
        <f t="shared" si="0"/>
        <v>0</v>
      </c>
    </row>
    <row r="23" spans="1:6" x14ac:dyDescent="0.25">
      <c r="A23" s="3">
        <v>18</v>
      </c>
      <c r="B23" s="23" t="s">
        <v>44</v>
      </c>
      <c r="C23" s="3" t="s">
        <v>2</v>
      </c>
      <c r="D23" s="6">
        <v>1</v>
      </c>
      <c r="E23" s="19">
        <v>0</v>
      </c>
      <c r="F23" s="16">
        <f t="shared" si="0"/>
        <v>0</v>
      </c>
    </row>
    <row r="24" spans="1:6" x14ac:dyDescent="0.25">
      <c r="A24" s="3">
        <v>19</v>
      </c>
      <c r="B24" s="23" t="s">
        <v>45</v>
      </c>
      <c r="C24" s="3" t="s">
        <v>2</v>
      </c>
      <c r="D24" s="6">
        <v>1</v>
      </c>
      <c r="E24" s="19">
        <v>0</v>
      </c>
      <c r="F24" s="16">
        <f t="shared" si="0"/>
        <v>0</v>
      </c>
    </row>
    <row r="25" spans="1:6" ht="15" customHeight="1" x14ac:dyDescent="0.25">
      <c r="A25" s="12"/>
      <c r="B25" s="40" t="s">
        <v>22</v>
      </c>
      <c r="C25" s="40"/>
      <c r="D25" s="40"/>
      <c r="E25" s="40"/>
      <c r="F25" s="13">
        <f>SUM(F6:F24)</f>
        <v>0</v>
      </c>
    </row>
    <row r="26" spans="1:6" ht="15" customHeight="1" x14ac:dyDescent="0.25"/>
    <row r="27" spans="1:6" ht="24.75" customHeight="1" x14ac:dyDescent="0.25">
      <c r="A27" s="37" t="s">
        <v>24</v>
      </c>
      <c r="B27" s="37"/>
      <c r="C27" s="37"/>
      <c r="D27" s="37"/>
      <c r="E27" s="37"/>
      <c r="F27" s="37"/>
    </row>
    <row r="28" spans="1:6" s="5" customFormat="1" ht="48" customHeight="1" x14ac:dyDescent="0.25">
      <c r="A28" s="14" t="s">
        <v>3</v>
      </c>
      <c r="B28" s="14" t="s">
        <v>46</v>
      </c>
      <c r="C28" s="14" t="s">
        <v>1</v>
      </c>
      <c r="D28" s="14" t="s">
        <v>15</v>
      </c>
      <c r="E28" s="14" t="s">
        <v>4</v>
      </c>
      <c r="F28" s="14" t="s">
        <v>5</v>
      </c>
    </row>
    <row r="29" spans="1:6" ht="27" customHeight="1" x14ac:dyDescent="0.25">
      <c r="A29" s="6">
        <v>20</v>
      </c>
      <c r="B29" s="18" t="s">
        <v>17</v>
      </c>
      <c r="C29" s="6" t="s">
        <v>6</v>
      </c>
      <c r="D29" s="21">
        <v>36</v>
      </c>
      <c r="E29" s="19">
        <v>0</v>
      </c>
      <c r="F29" s="15">
        <f>E29*D29</f>
        <v>0</v>
      </c>
    </row>
    <row r="30" spans="1:6" ht="18.75" customHeight="1" x14ac:dyDescent="0.25">
      <c r="A30" s="6">
        <v>21</v>
      </c>
      <c r="B30" s="18" t="s">
        <v>18</v>
      </c>
      <c r="C30" s="6" t="s">
        <v>6</v>
      </c>
      <c r="D30" s="21">
        <v>20</v>
      </c>
      <c r="E30" s="19">
        <v>0</v>
      </c>
      <c r="F30" s="15">
        <f t="shared" ref="F30:F33" si="1">E30*D30</f>
        <v>0</v>
      </c>
    </row>
    <row r="31" spans="1:6" ht="22.5" customHeight="1" x14ac:dyDescent="0.25">
      <c r="A31" s="6">
        <v>22</v>
      </c>
      <c r="B31" s="18" t="s">
        <v>19</v>
      </c>
      <c r="C31" s="6" t="s">
        <v>6</v>
      </c>
      <c r="D31" s="21">
        <v>40</v>
      </c>
      <c r="E31" s="19">
        <v>0</v>
      </c>
      <c r="F31" s="15">
        <f t="shared" si="1"/>
        <v>0</v>
      </c>
    </row>
    <row r="32" spans="1:6" ht="22.5" customHeight="1" x14ac:dyDescent="0.25">
      <c r="A32" s="6">
        <v>23</v>
      </c>
      <c r="B32" s="18" t="s">
        <v>20</v>
      </c>
      <c r="C32" s="6" t="s">
        <v>6</v>
      </c>
      <c r="D32" s="21">
        <v>143</v>
      </c>
      <c r="E32" s="19">
        <v>0</v>
      </c>
      <c r="F32" s="15">
        <f t="shared" si="1"/>
        <v>0</v>
      </c>
    </row>
    <row r="33" spans="1:6" ht="17.25" customHeight="1" x14ac:dyDescent="0.25">
      <c r="A33" s="6">
        <v>24</v>
      </c>
      <c r="B33" s="18" t="s">
        <v>21</v>
      </c>
      <c r="C33" s="6" t="s">
        <v>6</v>
      </c>
      <c r="D33" s="25">
        <v>30</v>
      </c>
      <c r="E33" s="19">
        <v>0</v>
      </c>
      <c r="F33" s="15">
        <f t="shared" si="1"/>
        <v>0</v>
      </c>
    </row>
    <row r="34" spans="1:6" ht="15" customHeight="1" x14ac:dyDescent="0.25">
      <c r="A34" s="6"/>
      <c r="B34" s="26" t="s">
        <v>23</v>
      </c>
      <c r="C34" s="26"/>
      <c r="D34" s="26"/>
      <c r="E34" s="26"/>
      <c r="F34" s="20">
        <f>SUM(F29:F33)</f>
        <v>0</v>
      </c>
    </row>
    <row r="36" spans="1:6" ht="24.75" customHeight="1" x14ac:dyDescent="0.25">
      <c r="A36" s="28" t="s">
        <v>12</v>
      </c>
      <c r="B36" s="29"/>
      <c r="C36" s="29"/>
      <c r="D36" s="29"/>
      <c r="E36" s="29"/>
      <c r="F36" s="30"/>
    </row>
    <row r="37" spans="1:6" ht="28.5" customHeight="1" x14ac:dyDescent="0.25">
      <c r="A37" s="8" t="s">
        <v>3</v>
      </c>
      <c r="B37" s="10" t="s">
        <v>47</v>
      </c>
      <c r="C37" s="8" t="s">
        <v>7</v>
      </c>
      <c r="D37" s="35" t="s">
        <v>8</v>
      </c>
      <c r="E37" s="36"/>
      <c r="F37" s="8" t="s">
        <v>5</v>
      </c>
    </row>
    <row r="38" spans="1:6" ht="35.25" customHeight="1" x14ac:dyDescent="0.25">
      <c r="A38" s="41">
        <v>25</v>
      </c>
      <c r="B38" s="11" t="s">
        <v>9</v>
      </c>
      <c r="C38" s="24">
        <v>0</v>
      </c>
      <c r="D38" s="31">
        <v>8000</v>
      </c>
      <c r="E38" s="32"/>
      <c r="F38" s="9">
        <f>(D38)-(D38*C38)</f>
        <v>8000</v>
      </c>
    </row>
    <row r="39" spans="1:6" ht="15" customHeight="1" x14ac:dyDescent="0.25">
      <c r="A39" s="3"/>
      <c r="B39" s="26" t="s">
        <v>48</v>
      </c>
      <c r="C39" s="26"/>
      <c r="D39" s="26"/>
      <c r="E39" s="26"/>
      <c r="F39" s="9">
        <f>F38</f>
        <v>8000</v>
      </c>
    </row>
    <row r="40" spans="1:6" ht="15.75" x14ac:dyDescent="0.25">
      <c r="A40" s="4"/>
      <c r="B40" s="27" t="s">
        <v>25</v>
      </c>
      <c r="C40" s="27"/>
      <c r="D40" s="27"/>
      <c r="E40" s="27"/>
      <c r="F40" s="9">
        <f>F39+F34+F25</f>
        <v>8000</v>
      </c>
    </row>
  </sheetData>
  <sheetProtection algorithmName="SHA-512" hashValue="PQa1Nd1Z0hVpLAWzYQKilkJ2CZcsRbWWSQD55esPpuSAmsHmubxKaJ/i72xtJdwSdQaHK5Wdxfl8R0KPiBUdeA==" saltValue="6yy7BCYICG/rTzWM0U5b0A==" spinCount="100000" sheet="1" objects="1" scenarios="1"/>
  <mergeCells count="13">
    <mergeCell ref="C1:F1"/>
    <mergeCell ref="A1:B1"/>
    <mergeCell ref="D37:E37"/>
    <mergeCell ref="A27:F27"/>
    <mergeCell ref="A2:F2"/>
    <mergeCell ref="A3:F3"/>
    <mergeCell ref="A4:F4"/>
    <mergeCell ref="B25:E25"/>
    <mergeCell ref="B39:E39"/>
    <mergeCell ref="B40:E40"/>
    <mergeCell ref="B34:E34"/>
    <mergeCell ref="A36:F36"/>
    <mergeCell ref="D38:E38"/>
  </mergeCells>
  <printOptions gridLines="1"/>
  <pageMargins left="0.7" right="0.7" top="0.75" bottom="0.75" header="0.3" footer="0.3"/>
  <pageSetup scale="95" orientation="portrait" r:id="rId1"/>
  <rowBreaks count="1" manualBreakCount="1">
    <brk id="20" max="5"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F271322A3CE5246802F03A1AEBF2938" ma:contentTypeVersion="14" ma:contentTypeDescription="Create a new document." ma:contentTypeScope="" ma:versionID="3ebc71ebe0e70f8fc2d37e5223d1e946">
  <xsd:schema xmlns:xsd="http://www.w3.org/2001/XMLSchema" xmlns:xs="http://www.w3.org/2001/XMLSchema" xmlns:p="http://schemas.microsoft.com/office/2006/metadata/properties" xmlns:ns2="d9969127-6db9-4eaf-a22a-bc83d199393d" xmlns:ns3="21c746b8-0556-47b1-a85f-a867022c18cf" targetNamespace="http://schemas.microsoft.com/office/2006/metadata/properties" ma:root="true" ma:fieldsID="5230459b8dc5e262683039453dc1255d" ns2:_="" ns3:_="">
    <xsd:import namespace="d9969127-6db9-4eaf-a22a-bc83d199393d"/>
    <xsd:import namespace="21c746b8-0556-47b1-a85f-a867022c18c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969127-6db9-4eaf-a22a-bc83d199393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65841497-3186-4026-9378-95700419000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1c746b8-0556-47b1-a85f-a867022c18cf"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8311eaf4-7749-401d-96e7-618b6cff7664}" ma:internalName="TaxCatchAll" ma:showField="CatchAllData" ma:web="21c746b8-0556-47b1-a85f-a867022c18c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9969127-6db9-4eaf-a22a-bc83d199393d">
      <Terms xmlns="http://schemas.microsoft.com/office/infopath/2007/PartnerControls"/>
    </lcf76f155ced4ddcb4097134ff3c332f>
    <TaxCatchAll xmlns="21c746b8-0556-47b1-a85f-a867022c18c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628EEED-0179-415E-8BA7-9C232540D0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969127-6db9-4eaf-a22a-bc83d199393d"/>
    <ds:schemaRef ds:uri="21c746b8-0556-47b1-a85f-a867022c18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5901C77-7BE6-45CF-9B51-7043A442418A}">
  <ds:schemaRefs>
    <ds:schemaRef ds:uri="http://purl.org/dc/elements/1.1/"/>
    <ds:schemaRef ds:uri="http://schemas.microsoft.com/office/2006/documentManagement/types"/>
    <ds:schemaRef ds:uri="http://purl.org/dc/terms/"/>
    <ds:schemaRef ds:uri="http://www.w3.org/XML/1998/namespace"/>
    <ds:schemaRef ds:uri="21c746b8-0556-47b1-a85f-a867022c18cf"/>
    <ds:schemaRef ds:uri="http://schemas.microsoft.com/office/infopath/2007/PartnerControls"/>
    <ds:schemaRef ds:uri="http://schemas.microsoft.com/office/2006/metadata/properties"/>
    <ds:schemaRef ds:uri="http://schemas.openxmlformats.org/package/2006/metadata/core-properties"/>
    <ds:schemaRef ds:uri="d9969127-6db9-4eaf-a22a-bc83d199393d"/>
    <ds:schemaRef ds:uri="http://purl.org/dc/dcmitype/"/>
  </ds:schemaRefs>
</ds:datastoreItem>
</file>

<file path=customXml/itemProps3.xml><?xml version="1.0" encoding="utf-8"?>
<ds:datastoreItem xmlns:ds="http://schemas.openxmlformats.org/officeDocument/2006/customXml" ds:itemID="{44323A40-86FF-4A83-88AB-7DB124C2B23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Pricing Schedule</vt:lpstr>
      <vt:lpstr>'Pricing Schedule'!Print_Area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Lawson, Ken</dc:creator>
  <cp:keywords/>
  <dc:description/>
  <cp:lastModifiedBy>Sorto, Carolina</cp:lastModifiedBy>
  <cp:revision/>
  <cp:lastPrinted>2022-04-08T14:26:32Z</cp:lastPrinted>
  <dcterms:created xsi:type="dcterms:W3CDTF">2021-07-23T14:58:41Z</dcterms:created>
  <dcterms:modified xsi:type="dcterms:W3CDTF">2023-02-01T20:17:50Z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0x0101004F271322A3CE5246802F03A1AEBF2938</vt:lpwstr>
  </property>
  <property fmtid="{D5CDD505-2E9C-101B-9397-08002B2CF9AE}" pid="3" name="MediaServiceImageTags">
    <vt:lpwstr/>
  </property>
</Properties>
</file>