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B876F74B-D0D1-432F-856A-42EB30096D8E}" xr6:coauthVersionLast="47" xr6:coauthVersionMax="47" xr10:uidLastSave="{00000000-0000-0000-0000-000000000000}"/>
  <bookViews>
    <workbookView xWindow="-120" yWindow="-120" windowWidth="20730" windowHeight="11160" firstSheet="3" activeTab="14" xr2:uid="{3B1E4FC4-5368-460E-B3C8-7AFA778BE362}"/>
  </bookViews>
  <sheets>
    <sheet name="OldListbox" sheetId="29" state="hidden" r:id="rId1"/>
    <sheet name="Error" sheetId="30" state="hidden" r:id="rId2"/>
    <sheet name="Listbox" sheetId="31" state="hidden" r:id="rId3"/>
    <sheet name="1. General" sheetId="21" r:id="rId4"/>
    <sheet name="2. Medical" sheetId="22" r:id="rId5"/>
    <sheet name="3. Rx" sheetId="23" r:id="rId6"/>
    <sheet name="4. Vision" sheetId="24" r:id="rId7"/>
    <sheet name="5. EAP" sheetId="32" r:id="rId8"/>
    <sheet name="6. FSA, COBRA" sheetId="26" r:id="rId9"/>
    <sheet name="7. Onsite NP" sheetId="35" r:id="rId10"/>
    <sheet name="8. Explanation" sheetId="28" r:id="rId11"/>
    <sheet name="9. References" sheetId="34" r:id="rId12"/>
    <sheet name="10. Medical Disruption" sheetId="33" r:id="rId13"/>
    <sheet name="11. Rx Disruption" sheetId="13" r:id="rId14"/>
    <sheet name="12. Vision Disruption" sheetId="15" r:id="rId15"/>
    <sheet name="Required Documents Checklist" sheetId="20" r:id="rId16"/>
  </sheets>
  <externalReferences>
    <externalReference r:id="rId17"/>
  </externalReferences>
  <definedNames>
    <definedName name="allpages" localSheetId="5">#REF!</definedName>
    <definedName name="allpages">#REF!</definedName>
    <definedName name="ClientName">#REF!</definedName>
    <definedName name="copyIntro" localSheetId="5">#REF!</definedName>
    <definedName name="copyIntro">#REF!</definedName>
    <definedName name="copyRFP" localSheetId="5">#REF!</definedName>
    <definedName name="copyRFP">#REF!</definedName>
    <definedName name="flowAdminOpRqtMsrmntMonth1" localSheetId="3">'1. General'!#REF!</definedName>
    <definedName name="flowAdminOpRqtMsrmntMonth1" localSheetId="5">[1]Medical!#REF!</definedName>
    <definedName name="flowAdminOpRqtMsrmntMonth1" localSheetId="6">'4. Vision'!#REF!</definedName>
    <definedName name="flowAdminOpRqtMsrmntMonth1" localSheetId="7">'5. EAP'!#REF!</definedName>
    <definedName name="flowAdminOpRqtMsrmntMonth1" localSheetId="8">'6. FSA, COBRA'!#REF!</definedName>
    <definedName name="flowAdminOpRqtMsrmntMonth1" localSheetId="9">'7. Onsite NP'!#REF!</definedName>
    <definedName name="flowAdminOpRqtMsrmntMonth1" localSheetId="11">'9. References'!#REF!</definedName>
    <definedName name="flowAdminOpRqtMsrmntMonth1">'2. Medical'!#REF!</definedName>
    <definedName name="flowAdminOpRqtMsrmntMonth2" localSheetId="3">'1. General'!#REF!</definedName>
    <definedName name="flowAdminOpRqtMsrmntMonth2" localSheetId="5">[1]Medical!#REF!</definedName>
    <definedName name="flowAdminOpRqtMsrmntMonth2" localSheetId="6">'4. Vision'!#REF!</definedName>
    <definedName name="flowAdminOpRqtMsrmntMonth2" localSheetId="7">'5. EAP'!#REF!</definedName>
    <definedName name="flowAdminOpRqtMsrmntMonth2" localSheetId="8">'6. FSA, COBRA'!#REF!</definedName>
    <definedName name="flowAdminOpRqtMsrmntMonth2" localSheetId="9">'7. Onsite NP'!#REF!</definedName>
    <definedName name="flowAdminOpRqtMsrmntMonth2" localSheetId="11">'9. References'!#REF!</definedName>
    <definedName name="flowAdminOpRqtMsrmntMonth2">'2. Medical'!#REF!</definedName>
    <definedName name="flowAdminOpRqtMsrmntYear1" localSheetId="3">'1. General'!#REF!</definedName>
    <definedName name="flowAdminOpRqtMsrmntYear1" localSheetId="5">[1]Medical!#REF!</definedName>
    <definedName name="flowAdminOpRqtMsrmntYear1" localSheetId="6">'4. Vision'!#REF!</definedName>
    <definedName name="flowAdminOpRqtMsrmntYear1" localSheetId="7">'5. EAP'!#REF!</definedName>
    <definedName name="flowAdminOpRqtMsrmntYear1" localSheetId="8">'6. FSA, COBRA'!#REF!</definedName>
    <definedName name="flowAdminOpRqtMsrmntYear1" localSheetId="9">'7. Onsite NP'!#REF!</definedName>
    <definedName name="flowAdminOpRqtMsrmntYear1" localSheetId="11">'9. References'!#REF!</definedName>
    <definedName name="flowAdminOpRqtMsrmntYear1">'2. Medical'!#REF!</definedName>
    <definedName name="flowAdminOpRqtMsrmntYear2" localSheetId="3">'1. General'!#REF!</definedName>
    <definedName name="flowAdminOpRqtMsrmntYear2" localSheetId="5">[1]Medical!#REF!</definedName>
    <definedName name="flowAdminOpRqtMsrmntYear2" localSheetId="6">'4. Vision'!#REF!</definedName>
    <definedName name="flowAdminOpRqtMsrmntYear2" localSheetId="7">'5. EAP'!#REF!</definedName>
    <definedName name="flowAdminOpRqtMsrmntYear2" localSheetId="8">'6. FSA, COBRA'!#REF!</definedName>
    <definedName name="flowAdminOpRqtMsrmntYear2" localSheetId="9">'7. Onsite NP'!#REF!</definedName>
    <definedName name="flowAdminOpRqtMsrmntYear2" localSheetId="11">'9. References'!#REF!</definedName>
    <definedName name="flowAdminOpRqtMsrmntYear2">'2. Medical'!#REF!</definedName>
    <definedName name="flowAdminOpSrvcAPTOPMRspn" localSheetId="3">'1. General'!#REF!</definedName>
    <definedName name="flowAdminOpSrvcAPTOPMRspn" localSheetId="5">[1]Medical!#REF!</definedName>
    <definedName name="flowAdminOpSrvcAPTOPMRspn" localSheetId="6">'4. Vision'!#REF!</definedName>
    <definedName name="flowAdminOpSrvcAPTOPMRspn" localSheetId="7">'5. EAP'!#REF!</definedName>
    <definedName name="flowAdminOpSrvcAPTOPMRspn" localSheetId="8">'6. FSA, COBRA'!#REF!</definedName>
    <definedName name="flowAdminOpSrvcAPTOPMRspn" localSheetId="9">'7. Onsite NP'!#REF!</definedName>
    <definedName name="flowAdminOpSrvcAPTOPMRspn" localSheetId="11">'9. References'!#REF!</definedName>
    <definedName name="flowAdminOpSrvcAPTOPMRspn">'2. Medical'!#REF!</definedName>
    <definedName name="flowAdminOpSrvcDFPMRspn" localSheetId="3">'1. General'!#REF!</definedName>
    <definedName name="flowAdminOpSrvcDFPMRspn" localSheetId="5">[1]Medical!#REF!</definedName>
    <definedName name="flowAdminOpSrvcDFPMRspn" localSheetId="6">'4. Vision'!#REF!</definedName>
    <definedName name="flowAdminOpSrvcDFPMRspn" localSheetId="7">'5. EAP'!#REF!</definedName>
    <definedName name="flowAdminOpSrvcDFPMRspn" localSheetId="8">'6. FSA, COBRA'!#REF!</definedName>
    <definedName name="flowAdminOpSrvcDFPMRspn" localSheetId="9">'7. Onsite NP'!#REF!</definedName>
    <definedName name="flowAdminOpSrvcDFPMRspn" localSheetId="11">'9. References'!#REF!</definedName>
    <definedName name="flowAdminOpSrvcDFPMRspn">'2. Medical'!#REF!</definedName>
    <definedName name="flowAdvRenewNoticeDays" localSheetId="3">'1. General'!#REF!</definedName>
    <definedName name="flowAdvRenewNoticeDays" localSheetId="5">[1]Medical!#REF!</definedName>
    <definedName name="flowAdvRenewNoticeDays" localSheetId="6">'4. Vision'!#REF!</definedName>
    <definedName name="flowAdvRenewNoticeDays" localSheetId="7">'5. EAP'!#REF!</definedName>
    <definedName name="flowAdvRenewNoticeDays" localSheetId="8">'6. FSA, COBRA'!#REF!</definedName>
    <definedName name="flowAdvRenewNoticeDays" localSheetId="9">'7. Onsite NP'!#REF!</definedName>
    <definedName name="flowAdvRenewNoticeDays" localSheetId="11">'9. References'!#REF!</definedName>
    <definedName name="flowAdvRenewNoticeDays">'2. Medical'!#REF!</definedName>
    <definedName name="flowAnnYrEndDays" localSheetId="3">'1. General'!#REF!</definedName>
    <definedName name="flowAnnYrEndDays" localSheetId="5">[1]Medical!#REF!</definedName>
    <definedName name="flowAnnYrEndDays" localSheetId="6">'4. Vision'!#REF!</definedName>
    <definedName name="flowAnnYrEndDays" localSheetId="7">'5. EAP'!#REF!</definedName>
    <definedName name="flowAnnYrEndDays" localSheetId="8">'6. FSA, COBRA'!#REF!</definedName>
    <definedName name="flowAnnYrEndDays" localSheetId="9">'7. Onsite NP'!#REF!</definedName>
    <definedName name="flowAnnYrEndDays" localSheetId="11">'9. References'!#REF!</definedName>
    <definedName name="flowAnnYrEndDays">'2. Medical'!#REF!</definedName>
    <definedName name="flowClientName" localSheetId="3">'1. General'!#REF!</definedName>
    <definedName name="flowClientName" localSheetId="5">[1]Medical!#REF!</definedName>
    <definedName name="flowClientName" localSheetId="6">'4. Vision'!#REF!</definedName>
    <definedName name="flowClientName" localSheetId="7">'5. EAP'!#REF!</definedName>
    <definedName name="flowClientName" localSheetId="8">'6. FSA, COBRA'!#REF!</definedName>
    <definedName name="flowClientName" localSheetId="9">'7. Onsite NP'!#REF!</definedName>
    <definedName name="flowClientName" localSheetId="11">'9. References'!#REF!</definedName>
    <definedName name="flowClientName">'2. Medical'!#REF!</definedName>
    <definedName name="flowCobra1" localSheetId="3">'1. General'!#REF!</definedName>
    <definedName name="flowCobra1" localSheetId="5">[1]Medical!#REF!</definedName>
    <definedName name="flowCobra1" localSheetId="6">'4. Vision'!#REF!</definedName>
    <definedName name="flowCobra1" localSheetId="7">'5. EAP'!#REF!</definedName>
    <definedName name="flowCobra1" localSheetId="8">'6. FSA, COBRA'!#REF!</definedName>
    <definedName name="flowCobra1" localSheetId="9">'7. Onsite NP'!#REF!</definedName>
    <definedName name="flowCobra1" localSheetId="11">'9. References'!#REF!</definedName>
    <definedName name="flowCobra1">'2. Medical'!#REF!</definedName>
    <definedName name="flowCobra2" localSheetId="3">'1. General'!#REF!</definedName>
    <definedName name="flowCobra2" localSheetId="5">[1]Medical!#REF!</definedName>
    <definedName name="flowCobra2" localSheetId="6">'4. Vision'!#REF!</definedName>
    <definedName name="flowCobra2" localSheetId="7">'5. EAP'!#REF!</definedName>
    <definedName name="flowCobra2" localSheetId="8">'6. FSA, COBRA'!#REF!</definedName>
    <definedName name="flowCobra2" localSheetId="9">'7. Onsite NP'!#REF!</definedName>
    <definedName name="flowCobra2" localSheetId="11">'9. References'!#REF!</definedName>
    <definedName name="flowCobra2">'2. Medical'!#REF!</definedName>
    <definedName name="flowCobra3" localSheetId="3">'1. General'!#REF!</definedName>
    <definedName name="flowCobra3" localSheetId="5">[1]Medical!#REF!</definedName>
    <definedName name="flowCobra3" localSheetId="6">'4. Vision'!#REF!</definedName>
    <definedName name="flowCobra3" localSheetId="7">'5. EAP'!#REF!</definedName>
    <definedName name="flowCobra3" localSheetId="8">'6. FSA, COBRA'!#REF!</definedName>
    <definedName name="flowCobra3" localSheetId="9">'7. Onsite NP'!#REF!</definedName>
    <definedName name="flowCobra3" localSheetId="11">'9. References'!#REF!</definedName>
    <definedName name="flowCobra3">'2. Medical'!#REF!</definedName>
    <definedName name="flowCobra4" localSheetId="3">'1. General'!#REF!</definedName>
    <definedName name="flowCobra4" localSheetId="5">[1]Medical!#REF!</definedName>
    <definedName name="flowCobra4" localSheetId="6">'4. Vision'!#REF!</definedName>
    <definedName name="flowCobra4" localSheetId="7">'5. EAP'!#REF!</definedName>
    <definedName name="flowCobra4" localSheetId="8">'6. FSA, COBRA'!#REF!</definedName>
    <definedName name="flowCobra4" localSheetId="9">'7. Onsite NP'!#REF!</definedName>
    <definedName name="flowCobra4" localSheetId="11">'9. References'!#REF!</definedName>
    <definedName name="flowCobra4">'2. Medical'!#REF!</definedName>
    <definedName name="flowCobra5" localSheetId="3">'1. General'!#REF!</definedName>
    <definedName name="flowCobra5" localSheetId="5">[1]Medical!#REF!</definedName>
    <definedName name="flowCobra5" localSheetId="6">'4. Vision'!#REF!</definedName>
    <definedName name="flowCobra5" localSheetId="7">'5. EAP'!#REF!</definedName>
    <definedName name="flowCobra5" localSheetId="8">'6. FSA, COBRA'!#REF!</definedName>
    <definedName name="flowCobra5" localSheetId="9">'7. Onsite NP'!#REF!</definedName>
    <definedName name="flowCobra5" localSheetId="11">'9. References'!#REF!</definedName>
    <definedName name="flowCobra5">'2. Medical'!#REF!</definedName>
    <definedName name="flowContractSitus" localSheetId="3">'1. General'!#REF!</definedName>
    <definedName name="flowContractSitus" localSheetId="5">[1]Medical!#REF!</definedName>
    <definedName name="flowContractSitus" localSheetId="6">'4. Vision'!#REF!</definedName>
    <definedName name="flowContractSitus" localSheetId="7">'5. EAP'!#REF!</definedName>
    <definedName name="flowContractSitus" localSheetId="8">'6. FSA, COBRA'!#REF!</definedName>
    <definedName name="flowContractSitus" localSheetId="9">'7. Onsite NP'!#REF!</definedName>
    <definedName name="flowContractSitus" localSheetId="11">'9. References'!#REF!</definedName>
    <definedName name="flowContractSitus">'2. Medical'!#REF!</definedName>
    <definedName name="flowErisaplanYearFromDay" localSheetId="3">'1. General'!#REF!</definedName>
    <definedName name="flowErisaplanYearFromDay" localSheetId="5">[1]Medical!#REF!</definedName>
    <definedName name="flowErisaplanYearFromDay" localSheetId="6">'4. Vision'!#REF!</definedName>
    <definedName name="flowErisaplanYearFromDay" localSheetId="7">'5. EAP'!#REF!</definedName>
    <definedName name="flowErisaplanYearFromDay" localSheetId="8">'6. FSA, COBRA'!#REF!</definedName>
    <definedName name="flowErisaplanYearFromDay" localSheetId="9">'7. Onsite NP'!#REF!</definedName>
    <definedName name="flowErisaplanYearFromDay" localSheetId="11">'9. References'!#REF!</definedName>
    <definedName name="flowErisaplanYearFromDay">'2. Medical'!#REF!</definedName>
    <definedName name="flowErisaPlanYearFromMonth" localSheetId="3">'1. General'!#REF!</definedName>
    <definedName name="flowErisaPlanYearFromMonth" localSheetId="5">[1]Medical!#REF!</definedName>
    <definedName name="flowErisaPlanYearFromMonth" localSheetId="6">'4. Vision'!#REF!</definedName>
    <definedName name="flowErisaPlanYearFromMonth" localSheetId="7">'5. EAP'!#REF!</definedName>
    <definedName name="flowErisaPlanYearFromMonth" localSheetId="8">'6. FSA, COBRA'!#REF!</definedName>
    <definedName name="flowErisaPlanYearFromMonth" localSheetId="9">'7. Onsite NP'!#REF!</definedName>
    <definedName name="flowErisaPlanYearFromMonth" localSheetId="11">'9. References'!#REF!</definedName>
    <definedName name="flowErisaPlanYearFromMonth">'2. Medical'!#REF!</definedName>
    <definedName name="flowErisaPlanYearToDay" localSheetId="3">'1. General'!#REF!</definedName>
    <definedName name="flowErisaPlanYearToDay" localSheetId="5">[1]Medical!#REF!</definedName>
    <definedName name="flowErisaPlanYearToDay" localSheetId="6">'4. Vision'!#REF!</definedName>
    <definedName name="flowErisaPlanYearToDay" localSheetId="7">'5. EAP'!#REF!</definedName>
    <definedName name="flowErisaPlanYearToDay" localSheetId="8">'6. FSA, COBRA'!#REF!</definedName>
    <definedName name="flowErisaPlanYearToDay" localSheetId="9">'7. Onsite NP'!#REF!</definedName>
    <definedName name="flowErisaPlanYearToDay" localSheetId="11">'9. References'!#REF!</definedName>
    <definedName name="flowErisaPlanYearToDay">'2. Medical'!#REF!</definedName>
    <definedName name="flowErisaPlanYearToMonth" localSheetId="3">'1. General'!#REF!</definedName>
    <definedName name="flowErisaPlanYearToMonth" localSheetId="5">[1]Medical!#REF!</definedName>
    <definedName name="flowErisaPlanYearToMonth" localSheetId="6">'4. Vision'!#REF!</definedName>
    <definedName name="flowErisaPlanYearToMonth" localSheetId="7">'5. EAP'!#REF!</definedName>
    <definedName name="flowErisaPlanYearToMonth" localSheetId="8">'6. FSA, COBRA'!#REF!</definedName>
    <definedName name="flowErisaPlanYearToMonth" localSheetId="9">'7. Onsite NP'!#REF!</definedName>
    <definedName name="flowErisaPlanYearToMonth" localSheetId="11">'9. References'!#REF!</definedName>
    <definedName name="flowErisaPlanYearToMonth">'2. Medical'!#REF!</definedName>
    <definedName name="flowGuaranteeType" localSheetId="3">'1. General'!#REF!</definedName>
    <definedName name="flowGuaranteeType" localSheetId="5">[1]Medical!#REF!</definedName>
    <definedName name="flowGuaranteeType" localSheetId="6">'4. Vision'!#REF!</definedName>
    <definedName name="flowGuaranteeType" localSheetId="7">'5. EAP'!#REF!</definedName>
    <definedName name="flowGuaranteeType" localSheetId="8">'6. FSA, COBRA'!#REF!</definedName>
    <definedName name="flowGuaranteeType" localSheetId="9">'7. Onsite NP'!#REF!</definedName>
    <definedName name="flowGuaranteeType" localSheetId="11">'9. References'!#REF!</definedName>
    <definedName name="flowGuaranteeType">'2. Medical'!#REF!</definedName>
    <definedName name="flowPenaltyFeeType" localSheetId="3">'1. General'!#REF!</definedName>
    <definedName name="flowPenaltyFeeType" localSheetId="5">[1]Medical!#REF!</definedName>
    <definedName name="flowPenaltyFeeType" localSheetId="6">'4. Vision'!#REF!</definedName>
    <definedName name="flowPenaltyFeeType" localSheetId="7">'5. EAP'!#REF!</definedName>
    <definedName name="flowPenaltyFeeType" localSheetId="8">'6. FSA, COBRA'!#REF!</definedName>
    <definedName name="flowPenaltyFeeType" localSheetId="9">'7. Onsite NP'!#REF!</definedName>
    <definedName name="flowPenaltyFeeType" localSheetId="11">'9. References'!#REF!</definedName>
    <definedName name="flowPenaltyFeeType">'2. Medical'!#REF!</definedName>
    <definedName name="flowPenaltyPercent" localSheetId="3">'1. General'!#REF!</definedName>
    <definedName name="flowPenaltyPercent" localSheetId="5">[1]Medical!#REF!</definedName>
    <definedName name="flowPenaltyPercent" localSheetId="6">'4. Vision'!#REF!</definedName>
    <definedName name="flowPenaltyPercent" localSheetId="7">'5. EAP'!#REF!</definedName>
    <definedName name="flowPenaltyPercent" localSheetId="8">'6. FSA, COBRA'!#REF!</definedName>
    <definedName name="flowPenaltyPercent" localSheetId="9">'7. Onsite NP'!#REF!</definedName>
    <definedName name="flowPenaltyPercent" localSheetId="11">'9. References'!#REF!</definedName>
    <definedName name="flowPenaltyPercent">'2. Medical'!#REF!</definedName>
    <definedName name="flowPlanNamePhrase" localSheetId="3">'1. General'!#REF!</definedName>
    <definedName name="flowPlanNamePhrase" localSheetId="5">[1]Medical!#REF!</definedName>
    <definedName name="flowPlanNamePhrase" localSheetId="6">'4. Vision'!#REF!</definedName>
    <definedName name="flowPlanNamePhrase" localSheetId="7">'5. EAP'!#REF!</definedName>
    <definedName name="flowPlanNamePhrase" localSheetId="8">'6. FSA, COBRA'!#REF!</definedName>
    <definedName name="flowPlanNamePhrase" localSheetId="9">'7. Onsite NP'!#REF!</definedName>
    <definedName name="flowPlanNamePhrase" localSheetId="11">'9. References'!#REF!</definedName>
    <definedName name="flowPlanNamePhrase">'2. Medical'!#REF!</definedName>
    <definedName name="flowPlanYearEffDay" localSheetId="3">'1. General'!#REF!</definedName>
    <definedName name="flowPlanYearEffDay" localSheetId="5">[1]Medical!#REF!</definedName>
    <definedName name="flowPlanYearEffDay" localSheetId="6">'4. Vision'!#REF!</definedName>
    <definedName name="flowPlanYearEffDay" localSheetId="7">'5. EAP'!#REF!</definedName>
    <definedName name="flowPlanYearEffDay" localSheetId="8">'6. FSA, COBRA'!#REF!</definedName>
    <definedName name="flowPlanYearEffDay" localSheetId="9">'7. Onsite NP'!#REF!</definedName>
    <definedName name="flowPlanYearEffDay" localSheetId="11">'9. References'!#REF!</definedName>
    <definedName name="flowPlanYearEffDay">'2. Medical'!#REF!</definedName>
    <definedName name="flowPlanYearEffMonth" localSheetId="3">'1. General'!#REF!</definedName>
    <definedName name="flowPlanYearEffMonth" localSheetId="5">[1]Medical!#REF!</definedName>
    <definedName name="flowPlanYearEffMonth" localSheetId="6">'4. Vision'!#REF!</definedName>
    <definedName name="flowPlanYearEffMonth" localSheetId="7">'5. EAP'!#REF!</definedName>
    <definedName name="flowPlanYearEffMonth" localSheetId="8">'6. FSA, COBRA'!#REF!</definedName>
    <definedName name="flowPlanYearEffMonth" localSheetId="9">'7. Onsite NP'!#REF!</definedName>
    <definedName name="flowPlanYearEffMonth" localSheetId="11">'9. References'!#REF!</definedName>
    <definedName name="flowPlanYearEffMonth">'2. Medical'!#REF!</definedName>
    <definedName name="flowPrgEffDate" localSheetId="3">'1. General'!#REF!</definedName>
    <definedName name="flowPrgEffDate" localSheetId="5">[1]Medical!#REF!</definedName>
    <definedName name="flowPrgEffDate" localSheetId="6">'4. Vision'!#REF!</definedName>
    <definedName name="flowPrgEffDate" localSheetId="7">'5. EAP'!#REF!</definedName>
    <definedName name="flowPrgEffDate" localSheetId="8">'6. FSA, COBRA'!#REF!</definedName>
    <definedName name="flowPrgEffDate" localSheetId="9">'7. Onsite NP'!#REF!</definedName>
    <definedName name="flowPrgEffDate" localSheetId="11">'9. References'!#REF!</definedName>
    <definedName name="flowPrgEffDate">'2. Medical'!#REF!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BC">Listbox!$B$43:$B$45</definedName>
    <definedName name="listABC_G">Listbox!$B$51:$B$57</definedName>
    <definedName name="ListABC_H">Listbox!$B$59:$B$66</definedName>
    <definedName name="ListAccreditation">Listbox!$B$73:$B$89</definedName>
    <definedName name="ListAccreditationPPO">Listbox!$B$211:$B$216</definedName>
    <definedName name="ListAdvRenewNoticeDays">Listbox!$B$205:$B$209</definedName>
    <definedName name="ListAgreeDisagree">Listbox!$B$244:$B$245</definedName>
    <definedName name="ListAgreeNAExplain" localSheetId="5">[1]Listbox!$B$386:$B$391</definedName>
    <definedName name="ListAgreeNAExplain">Listbox!$B$386:$B$391</definedName>
    <definedName name="listAnnYrEndDays">Listbox!$B$189:$B$193</definedName>
    <definedName name="ListAttached" localSheetId="5">[1]Listbox!$B$40:$B$41</definedName>
    <definedName name="ListAttached">Listbox!$B$40:$B$41</definedName>
    <definedName name="ListAttachedExplain">Listbox!$B$518:$B$521</definedName>
    <definedName name="ListAttachedNAExplain" localSheetId="5">[1]Listbox!$B$399:$B$404</definedName>
    <definedName name="ListAttachedNAExplain">Listbox!$B$399:$B$404</definedName>
    <definedName name="ListAvailabilityOfService">Listbox!$B$634:$B$635</definedName>
    <definedName name="ListBeforeAfterTax">Listbox!$B$331:$B$333</definedName>
    <definedName name="ListBenPymt">Listbox!$B$661:$B$663</definedName>
    <definedName name="ListClaimsRetention">Listbox!$B$355:$B$356</definedName>
    <definedName name="ListClassEligibility">Listbox!$B$339:$B$349</definedName>
    <definedName name="ListClassSchedule">Listbox!$B$335:$B$337</definedName>
    <definedName name="ListClmMailAreaTime">Listbox!$B$443:$B$445</definedName>
    <definedName name="ListCMInEx">Listbox!$B$665:$B$666</definedName>
    <definedName name="ListCommExper">Listbox!$B$668:$B$669</definedName>
    <definedName name="ListCommissions">Listbox!$B$128:$B$130</definedName>
    <definedName name="ListCompleted">#REF!</definedName>
    <definedName name="ListCompletedNAExplain">Listbox!$B$436:$B$441</definedName>
    <definedName name="ListCompNotComp2">Listbox!$B$351:$B$353</definedName>
    <definedName name="ListCompNotExplain">Listbox!$B$37:$B$38</definedName>
    <definedName name="ListConfirmed">Listbox!$B$493:$B$495</definedName>
    <definedName name="ListContributions">Listbox!$B$328:$B$329</definedName>
    <definedName name="ListCoreAddServ">Listbox!$B$637:$B$638</definedName>
    <definedName name="ListEitherHMOPPO">Listbox!$B$469:$B$472</definedName>
    <definedName name="ListFrequentlyRptProd">Listbox!$B$647:$B$651</definedName>
    <definedName name="ListFrequentlySys">Listbox!$B$640:$B$645</definedName>
    <definedName name="ListFullPartial">Listbox!$B$671:$B$672</definedName>
    <definedName name="ListGeo" localSheetId="5">[1]Listbox!$B$132:$B$134</definedName>
    <definedName name="ListGeo">Listbox!$B$132:$B$134</definedName>
    <definedName name="ListGracePeriod">Listbox!$B$319:$B$323</definedName>
    <definedName name="ListGuaranTeeType">Listbox!$B$232:$B$233</definedName>
    <definedName name="ListHMOEPOPPOPOS">Listbox!$B$477:$B$481</definedName>
    <definedName name="ListHoursofOperation">Listbox!$B$267:$B$317</definedName>
    <definedName name="ListIncluded">Listbox!$B$264:$B$265</definedName>
    <definedName name="ListIncludedNAExplain">Listbox!$B$447:$B$452</definedName>
    <definedName name="ListIncluNotIncluNA">Listbox!$B$251:$B$253</definedName>
    <definedName name="ListInOutBound">Listbox!$B$623:$B$625</definedName>
    <definedName name="ListJCAHO">Listbox!$B$94:$B$102</definedName>
    <definedName name="ListJCAHODiseaseCert">Listbox!$B$558:$B$562</definedName>
    <definedName name="ListLeasedNetwork">Listbox!$B$535:$B$537</definedName>
    <definedName name="ListMandatory">Listbox!$B$674:$B$676</definedName>
    <definedName name="ListMedClarif">Listbox!$B$657:$B$659</definedName>
    <definedName name="ListMethDataReceipt">Listbox!$B$612:$B$617</definedName>
    <definedName name="ListMetNotMet">Listbox!$B$114:$B$115</definedName>
    <definedName name="ListMinLeadTime">Listbox!$B$601:$B$606</definedName>
    <definedName name="ListMinSizeDMProg">Listbox!$B$575:$B$580</definedName>
    <definedName name="listModel">Listbox!$B$107:$B$112</definedName>
    <definedName name="ListModelDent" localSheetId="5">[1]Listbox!$B$371:$B$373</definedName>
    <definedName name="ListModelDent">Listbox!$B$371:$B$373</definedName>
    <definedName name="ListNameInsureEntity">Listbox!$B$91:$B$92</definedName>
    <definedName name="ListNCQA">Listbox!$B$406:$B$427</definedName>
    <definedName name="ListNCQADMProgAccred">Listbox!$B$542:$B$548</definedName>
    <definedName name="ListNCQADMProgCert">Listbox!$B$550:$B$556</definedName>
    <definedName name="ListNotAttachedExplain">Listbox!$B$514:$B$516</definedName>
    <definedName name="ListNotCompletedExplain">Listbox!$B$510:$B$512</definedName>
    <definedName name="ListNotedNotNoted">Listbox!$B$325:$B$326</definedName>
    <definedName name="ListOffered">Listbox!$B$454:$B$455</definedName>
    <definedName name="ListOwnLease">Listbox!$B$465:$B$467</definedName>
    <definedName name="ListPayFrequency">Listbox!$B$195:$B$200</definedName>
    <definedName name="ListPlanType">Listbox!$B$218:$B$227</definedName>
    <definedName name="ListPnltyFeeList">Listbox!$B$202:$B$203</definedName>
    <definedName name="ListProEnforce">Listbox!$B$235:$B$236</definedName>
    <definedName name="ListPropFeeLenTime">Listbox!$B$595:$B$599</definedName>
    <definedName name="ListProposedRating">Listbox!$B$121:$B$126</definedName>
    <definedName name="ListProposedRatingCDHC">Listbox!$B$497:$B$505</definedName>
    <definedName name="ListPropRequirement">Listbox!$B$608:$B$610</definedName>
    <definedName name="ListProvidedExplain">Listbox!$B$507:$B$508</definedName>
    <definedName name="ListProvidedNAExplain">Listbox!$B$429:$B$434</definedName>
    <definedName name="ListRateChange">Listbox!$B$255:$B$258</definedName>
    <definedName name="ListRated" localSheetId="5">[1]Listbox!$B$247:$B$249</definedName>
    <definedName name="ListRated">Listbox!$B$247:$B$249</definedName>
    <definedName name="ListRCInfo" localSheetId="5">[1]Listbox!$B$393:$B$397</definedName>
    <definedName name="ListRCInfo">Listbox!$B$393:$B$397</definedName>
    <definedName name="ListRecommendFreq">Listbox!$B$582:$B$587</definedName>
    <definedName name="listReplaceSupp">Listbox!$B$8:$B$9</definedName>
    <definedName name="listSentCensusOn">Listbox!$B$3:$B$6</definedName>
    <definedName name="ListServiceCenter">Listbox!$B$539:$B$540</definedName>
    <definedName name="ListServOfferedOnline">Listbox!$B$619:$B$621</definedName>
    <definedName name="ListStandReportFreq">Listbox!$B$589:$B$593</definedName>
    <definedName name="ListStateGovern">Listbox!$B$358:$B$359</definedName>
    <definedName name="ListStateNotGovern">Listbox!$B$361:$B$362</definedName>
    <definedName name="ListStates">Listbox!$B$136:$B$187</definedName>
    <definedName name="ListSTDLTDWCServices">Listbox!$B$653:$B$655</definedName>
    <definedName name="ListSTDPayFreq">Listbox!$B$238:$B$242</definedName>
    <definedName name="ListSubcontractedNAExplain">Listbox!$B$627:$B$632</definedName>
    <definedName name="ListSubcontractServ">Listbox!$B$483:$B$486</definedName>
    <definedName name="Listtaxstatus">Listbox!$B$104:$B$105</definedName>
    <definedName name="ListTeleElecTransFaxMail">Listbox!$B$260:$B$262</definedName>
    <definedName name="ListUnderwriting">Listbox!$B$117:$B$119</definedName>
    <definedName name="ListURAC">Listbox!$B$229:$B$230</definedName>
    <definedName name="ListURACDMAccred">Listbox!$B$564:$B$573</definedName>
    <definedName name="ListWillingNAExplain" localSheetId="5">[1]Listbox!$B$364:$B$369</definedName>
    <definedName name="ListWillingNAExplain">Listbox!$B$364:$B$369</definedName>
    <definedName name="listyears">Listbox!$B$68:$B$71</definedName>
    <definedName name="ListYesExplain">Listbox!$B$14:$B$16</definedName>
    <definedName name="ListYesNo" localSheetId="5">[1]Listbox!$B$18:$B$19</definedName>
    <definedName name="ListYesNo">Listbox!$B$18:$B$19</definedName>
    <definedName name="ListYesNoNA">Listbox!$B$21:$B$23</definedName>
    <definedName name="ListYesNoNotRequested">Listbox!$B$25:$B$27</definedName>
    <definedName name="ListYesNoSeeExplain" localSheetId="5">[1]Listbox!$B$11:$B$12</definedName>
    <definedName name="ListYesNoSeeExplain">Listbox!$B$11:$B$12</definedName>
    <definedName name="ListYesNoSeeExplain_MedP19" localSheetId="4">Listbox!$B$678:$B$680</definedName>
    <definedName name="ListYesNoSeeExplain_MedP19" localSheetId="11">Listbox!$B$678:$B$680</definedName>
    <definedName name="ListYesNoSeeExplain_MedP19">Listbox!$B$678:$B$680</definedName>
    <definedName name="ListYesNotRequested">Listbox!$B$47:$B$49</definedName>
    <definedName name="ListYExplainNNAWebsite">Listbox!$B$531:$B$533</definedName>
    <definedName name="ListYN_NSeeExpNotReq">Listbox!$B$29:$B$32</definedName>
    <definedName name="ListYNNA">Listbox!$B$457:$B$459</definedName>
    <definedName name="ListYNNAExplain" localSheetId="5">[1]Listbox!$B$375:$B$380</definedName>
    <definedName name="ListYNNAExplain">Listbox!$B$375:$B$380</definedName>
    <definedName name="ListYNNANoExplain" localSheetId="5">[1]Listbox!$B$526:$B$529</definedName>
    <definedName name="ListYNNANoExplain">Listbox!$B$526:$B$529</definedName>
    <definedName name="ListYNNAWebsite">Listbox!$B$488:$B$491</definedName>
    <definedName name="ListYNNoExplain">#REF!</definedName>
    <definedName name="ListYNPlanDesignExplain">Listbox!$B$474:$B$475</definedName>
    <definedName name="ListYNYesExplain">Listbox!$B$461:$B$463</definedName>
    <definedName name="ListYPlanDesignExplainN">Listbox!$B$523:$B$524</definedName>
    <definedName name="MedPlanCnt">#REF!</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lan1Alt">#REF!</definedName>
    <definedName name="PlanName1">#REF!</definedName>
    <definedName name="_xlnm.Print_Area" localSheetId="3">'1. General'!$H$2:$Q$45</definedName>
    <definedName name="_xlnm.Print_Area" localSheetId="12">'10. Medical Disruption'!$A$1:$J$17</definedName>
    <definedName name="_xlnm.Print_Area" localSheetId="14">'12. Vision Disruption'!$A$1:$J$15</definedName>
    <definedName name="_xlnm.Print_Area" localSheetId="4">'2. Medical'!$H$2:$Q$225</definedName>
    <definedName name="_xlnm.Print_Area" localSheetId="5">'3. Rx'!$A$1:$G$269</definedName>
    <definedName name="_xlnm.Print_Area" localSheetId="6">'4. Vision'!$H$2:$Q$20</definedName>
    <definedName name="_xlnm.Print_Area" localSheetId="7">'5. EAP'!$H$2:$Q$27</definedName>
    <definedName name="_xlnm.Print_Area" localSheetId="8">'6. FSA, COBRA'!$I$1:$Q$136</definedName>
    <definedName name="_xlnm.Print_Area" localSheetId="9">'7. Onsite NP'!$H$2:$Q$13</definedName>
    <definedName name="_xlnm.Print_Area" localSheetId="10">'8. Explanation'!$A$1:$E$51</definedName>
    <definedName name="_xlnm.Print_Area" localSheetId="11">'9. References'!$H$2:$Q$34</definedName>
    <definedName name="_xlnm.Print_Area" localSheetId="15">'Required Documents Checklist'!$A$1:$G$38</definedName>
    <definedName name="_xlnm.Print_Titles" localSheetId="3">'1. General'!$2:$4</definedName>
    <definedName name="_xlnm.Print_Titles" localSheetId="4">'2. Medical'!$1:$4</definedName>
    <definedName name="_xlnm.Print_Titles" localSheetId="6">'4. Vision'!$2:$4</definedName>
    <definedName name="_xlnm.Print_Titles" localSheetId="7">'5. EAP'!$2:$4</definedName>
    <definedName name="_xlnm.Print_Titles" localSheetId="8">'6. FSA, COBRA'!$2:$4</definedName>
    <definedName name="_xlnm.Print_Titles" localSheetId="9">'7. Onsite NP'!$2:$4</definedName>
    <definedName name="_xlnm.Print_Titles" localSheetId="11">'9. References'!$1:$4</definedName>
    <definedName name="_xlnm.Print_Titles" localSheetId="15">'Required Documents Checklist'!$1:$3</definedName>
    <definedName name="rangeCombo" localSheetId="5">#REF!</definedName>
    <definedName name="rangeCombo">#REF!</definedName>
    <definedName name="rangeForm1" localSheetId="5">#REF!</definedName>
    <definedName name="rangeForm1">#REF!</definedName>
    <definedName name="rangeForm2" localSheetId="5">#REF!</definedName>
    <definedName name="rangeForm2">#REF!</definedName>
    <definedName name="rangeIntro">'Required Documents Checklist'!$A$3:$E$37</definedName>
    <definedName name="rangeMultiCombo" localSheetId="5">#REF!</definedName>
    <definedName name="rangeMultiCombo">#REF!</definedName>
    <definedName name="rangeMultiFullOnly" localSheetId="5">#REF!</definedName>
    <definedName name="rangeMultiFullOnly">#REF!</definedName>
    <definedName name="rangeMultiSIOnly" localSheetId="5">#REF!</definedName>
    <definedName name="rangeMultiSIOnly">#REF!</definedName>
    <definedName name="rangeReplace1" localSheetId="5">[1]Instructions!#REF!</definedName>
    <definedName name="rangeReplace1">'Required Documents Checklist'!#REF!</definedName>
    <definedName name="rangeReplace2" localSheetId="3">'1. General'!$A$2:$A$46</definedName>
    <definedName name="rangeReplace2" localSheetId="6">'4. Vision'!$A$2:$A$4</definedName>
    <definedName name="rangeReplace2" localSheetId="7">'5. EAP'!$A$2:$A$4</definedName>
    <definedName name="rangeReplace2" localSheetId="8">'6. FSA, COBRA'!$A$2:$A$4</definedName>
    <definedName name="rangeReplace2" localSheetId="9">'7. Onsite NP'!$A$2:$A$4</definedName>
    <definedName name="rangeReplace2" localSheetId="11">'9. References'!$A$2:$A$4</definedName>
    <definedName name="rangeReplace2">'2. Medical'!$A$2:$A$204</definedName>
    <definedName name="rangeRFP" localSheetId="3">'1. General'!$K$2:$P$46</definedName>
    <definedName name="rangeRFP" localSheetId="6">'4. Vision'!$K$2:$P$4</definedName>
    <definedName name="rangeRFP" localSheetId="7">'5. EAP'!$K$2:$P$4</definedName>
    <definedName name="rangeRFP" localSheetId="8">'6. FSA, COBRA'!$K$2:$P$4</definedName>
    <definedName name="rangeRFP" localSheetId="9">'7. Onsite NP'!$K$2:$P$4</definedName>
    <definedName name="rangeRFP" localSheetId="11">'9. References'!$K$2:$P$34</definedName>
    <definedName name="rangeRFP">'2. Medical'!$K$2:$P$225</definedName>
    <definedName name="rangeSingleCombo">#REF!</definedName>
    <definedName name="rangeSingleFullOnly">#REF!</definedName>
    <definedName name="rangeSingleSIOnly">#REF!</definedName>
    <definedName name="respAccountManagerDesignated" localSheetId="3">'1. General'!#REF!</definedName>
    <definedName name="respAccountManagerDesignated" localSheetId="6">'4. Vision'!#REF!</definedName>
    <definedName name="respAccountManagerDesignated" localSheetId="7">'5. EAP'!#REF!</definedName>
    <definedName name="respAccountManagerDesignated" localSheetId="8">'6. FSA, COBRA'!#REF!</definedName>
    <definedName name="respAccountManagerDesignated" localSheetId="9">'7. Onsite NP'!#REF!</definedName>
    <definedName name="respAccountManagerDesignated" localSheetId="11">'9. References'!#REF!</definedName>
    <definedName name="respAccountManagerDesignated">'2. Medical'!$P$107</definedName>
    <definedName name="respAccreditationStatus1" localSheetId="3">'1. General'!#REF!</definedName>
    <definedName name="respAccreditationStatus1" localSheetId="5">[1]Medical!#REF!</definedName>
    <definedName name="respAccreditationStatus1" localSheetId="6">'4. Vision'!#REF!</definedName>
    <definedName name="respAccreditationStatus1" localSheetId="7">'5. EAP'!#REF!</definedName>
    <definedName name="respAccreditationStatus1" localSheetId="8">'6. FSA, COBRA'!#REF!</definedName>
    <definedName name="respAccreditationStatus1" localSheetId="9">'7. Onsite NP'!#REF!</definedName>
    <definedName name="respAccreditationStatus1" localSheetId="11">'9. References'!#REF!</definedName>
    <definedName name="respAccreditationStatus1">'2. Medical'!#REF!</definedName>
    <definedName name="respAccreditationStatus2" localSheetId="3">'1. General'!#REF!</definedName>
    <definedName name="respAccreditationStatus2" localSheetId="5">[1]Medical!#REF!</definedName>
    <definedName name="respAccreditationStatus2" localSheetId="6">'4. Vision'!#REF!</definedName>
    <definedName name="respAccreditationStatus2" localSheetId="7">'5. EAP'!#REF!</definedName>
    <definedName name="respAccreditationStatus2" localSheetId="8">'6. FSA, COBRA'!#REF!</definedName>
    <definedName name="respAccreditationStatus2" localSheetId="9">'7. Onsite NP'!#REF!</definedName>
    <definedName name="respAccreditationStatus2" localSheetId="11">'9. References'!#REF!</definedName>
    <definedName name="respAccreditationStatus2">'2. Medical'!#REF!</definedName>
    <definedName name="respAccreditationStatusDate1" localSheetId="3">'1. General'!#REF!</definedName>
    <definedName name="respAccreditationStatusDate1" localSheetId="5">[1]Medical!#REF!</definedName>
    <definedName name="respAccreditationStatusDate1" localSheetId="6">'4. Vision'!#REF!</definedName>
    <definedName name="respAccreditationStatusDate1" localSheetId="7">'5. EAP'!#REF!</definedName>
    <definedName name="respAccreditationStatusDate1" localSheetId="8">'6. FSA, COBRA'!#REF!</definedName>
    <definedName name="respAccreditationStatusDate1" localSheetId="9">'7. Onsite NP'!#REF!</definedName>
    <definedName name="respAccreditationStatusDate1" localSheetId="11">'9. References'!#REF!</definedName>
    <definedName name="respAccreditationStatusDate1">'2. Medical'!#REF!</definedName>
    <definedName name="respAccreditationStatusDate2" localSheetId="3">'1. General'!#REF!</definedName>
    <definedName name="respAccreditationStatusDate2" localSheetId="5">[1]Medical!#REF!</definedName>
    <definedName name="respAccreditationStatusDate2" localSheetId="6">'4. Vision'!#REF!</definedName>
    <definedName name="respAccreditationStatusDate2" localSheetId="7">'5. EAP'!#REF!</definedName>
    <definedName name="respAccreditationStatusDate2" localSheetId="8">'6. FSA, COBRA'!#REF!</definedName>
    <definedName name="respAccreditationStatusDate2" localSheetId="9">'7. Onsite NP'!#REF!</definedName>
    <definedName name="respAccreditationStatusDate2" localSheetId="11">'9. References'!#REF!</definedName>
    <definedName name="respAccreditationStatusDate2">'2. Medical'!#REF!</definedName>
    <definedName name="respAddress1" localSheetId="3">'1. General'!#REF!</definedName>
    <definedName name="respAddress1" localSheetId="5">[1]Medical!#REF!</definedName>
    <definedName name="respAddress1" localSheetId="6">'4. Vision'!#REF!</definedName>
    <definedName name="respAddress1" localSheetId="7">'5. EAP'!#REF!</definedName>
    <definedName name="respAddress1" localSheetId="8">'6. FSA, COBRA'!#REF!</definedName>
    <definedName name="respAddress1" localSheetId="9">'7. Onsite NP'!#REF!</definedName>
    <definedName name="respAddress1" localSheetId="11">'9. References'!#REF!</definedName>
    <definedName name="respAddress1">'2. Medical'!#REF!</definedName>
    <definedName name="respAddress2" localSheetId="3">'1. General'!#REF!</definedName>
    <definedName name="respAddress2" localSheetId="5">[1]Medical!#REF!</definedName>
    <definedName name="respAddress2" localSheetId="6">'4. Vision'!#REF!</definedName>
    <definedName name="respAddress2" localSheetId="7">'5. EAP'!#REF!</definedName>
    <definedName name="respAddress2" localSheetId="8">'6. FSA, COBRA'!#REF!</definedName>
    <definedName name="respAddress2" localSheetId="9">'7. Onsite NP'!#REF!</definedName>
    <definedName name="respAddress2" localSheetId="11">'9. References'!#REF!</definedName>
    <definedName name="respAddress2">'2. Medical'!#REF!</definedName>
    <definedName name="respAddress3" localSheetId="3">'1. General'!#REF!</definedName>
    <definedName name="respAddress3" localSheetId="5">[1]Medical!#REF!</definedName>
    <definedName name="respAddress3" localSheetId="6">'4. Vision'!#REF!</definedName>
    <definedName name="respAddress3" localSheetId="7">'5. EAP'!#REF!</definedName>
    <definedName name="respAddress3" localSheetId="8">'6. FSA, COBRA'!#REF!</definedName>
    <definedName name="respAddress3" localSheetId="9">'7. Onsite NP'!#REF!</definedName>
    <definedName name="respAddress3" localSheetId="11">'9. References'!#REF!</definedName>
    <definedName name="respAddress3">'2. Medical'!#REF!</definedName>
    <definedName name="respAdjUrgent" localSheetId="3">'1. General'!#REF!</definedName>
    <definedName name="respAdjUrgent" localSheetId="5">[1]Medical!#REF!</definedName>
    <definedName name="respAdjUrgent" localSheetId="6">'4. Vision'!#REF!</definedName>
    <definedName name="respAdjUrgent" localSheetId="7">'5. EAP'!#REF!</definedName>
    <definedName name="respAdjUrgent" localSheetId="8">'6. FSA, COBRA'!#REF!</definedName>
    <definedName name="respAdjUrgent" localSheetId="9">'7. Onsite NP'!#REF!</definedName>
    <definedName name="respAdjUrgent" localSheetId="11">'9. References'!#REF!</definedName>
    <definedName name="respAdjUrgent">'2. Medical'!#REF!</definedName>
    <definedName name="respAdminNetFee" localSheetId="3">'1. General'!#REF!</definedName>
    <definedName name="respAdminNetFee" localSheetId="6">'4. Vision'!#REF!</definedName>
    <definedName name="respAdminNetFee" localSheetId="7">'5. EAP'!#REF!</definedName>
    <definedName name="respAdminNetFee" localSheetId="8">'6. FSA, COBRA'!#REF!</definedName>
    <definedName name="respAdminNetFee" localSheetId="9">'7. Onsite NP'!#REF!</definedName>
    <definedName name="respAdminNetFee" localSheetId="11">'9. References'!#REF!</definedName>
    <definedName name="respAdminNetFee">'2. Medical'!$P$25</definedName>
    <definedName name="respAdminOverheadClaimTrans" localSheetId="3">'1. General'!#REF!</definedName>
    <definedName name="respAdminOverheadClaimTrans" localSheetId="5">[1]Medical!#REF!</definedName>
    <definedName name="respAdminOverheadClaimTrans" localSheetId="6">'4. Vision'!#REF!</definedName>
    <definedName name="respAdminOverheadClaimTrans" localSheetId="7">'5. EAP'!#REF!</definedName>
    <definedName name="respAdminOverheadClaimTrans" localSheetId="8">'6. FSA, COBRA'!#REF!</definedName>
    <definedName name="respAdminOverheadClaimTrans" localSheetId="9">'7. Onsite NP'!#REF!</definedName>
    <definedName name="respAdminOverheadClaimTrans" localSheetId="11">'9. References'!#REF!</definedName>
    <definedName name="respAdminOverheadClaimTrans">'2. Medical'!#REF!</definedName>
    <definedName name="respAdminOverheadEmpMon" localSheetId="3">'1. General'!#REF!</definedName>
    <definedName name="respAdminOverheadEmpMon" localSheetId="5">[1]Medical!#REF!</definedName>
    <definedName name="respAdminOverheadEmpMon" localSheetId="6">'4. Vision'!#REF!</definedName>
    <definedName name="respAdminOverheadEmpMon" localSheetId="7">'5. EAP'!#REF!</definedName>
    <definedName name="respAdminOverheadEmpMon" localSheetId="8">'6. FSA, COBRA'!#REF!</definedName>
    <definedName name="respAdminOverheadEmpMon" localSheetId="9">'7. Onsite NP'!#REF!</definedName>
    <definedName name="respAdminOverheadEmpMon" localSheetId="11">'9. References'!#REF!</definedName>
    <definedName name="respAdminOverheadEmpMon">'2. Medical'!#REF!</definedName>
    <definedName name="respAMBestDate1" localSheetId="3">'1. General'!#REF!</definedName>
    <definedName name="respAMBestDate1" localSheetId="5">[1]Medical!#REF!</definedName>
    <definedName name="respAMBestDate1" localSheetId="6">'4. Vision'!#REF!</definedName>
    <definedName name="respAMBestDate1" localSheetId="7">'5. EAP'!#REF!</definedName>
    <definedName name="respAMBestDate1" localSheetId="8">'6. FSA, COBRA'!#REF!</definedName>
    <definedName name="respAMBestDate1" localSheetId="9">'7. Onsite NP'!#REF!</definedName>
    <definedName name="respAMBestDate1" localSheetId="11">'9. References'!#REF!</definedName>
    <definedName name="respAMBestDate1">'2. Medical'!#REF!</definedName>
    <definedName name="respAMBestDate2" localSheetId="3">'1. General'!$P$36</definedName>
    <definedName name="respAMBestDate2" localSheetId="5">[1]Medical!#REF!</definedName>
    <definedName name="respAMBestDate2" localSheetId="6">'4. Vision'!#REF!</definedName>
    <definedName name="respAMBestDate2" localSheetId="7">'5. EAP'!#REF!</definedName>
    <definedName name="respAMBestDate2" localSheetId="8">'6. FSA, COBRA'!#REF!</definedName>
    <definedName name="respAMBestDate2" localSheetId="9">'7. Onsite NP'!#REF!</definedName>
    <definedName name="respAMBestDate2" localSheetId="11">'9. References'!#REF!</definedName>
    <definedName name="respAMBestDate2">'2. Medical'!#REF!</definedName>
    <definedName name="respAMBestDate3" localSheetId="3">'1. General'!#REF!</definedName>
    <definedName name="respAMBestDate3" localSheetId="5">[1]Medical!#REF!</definedName>
    <definedName name="respAMBestDate3" localSheetId="6">'4. Vision'!#REF!</definedName>
    <definedName name="respAMBestDate3" localSheetId="7">'5. EAP'!#REF!</definedName>
    <definedName name="respAMBestDate3" localSheetId="8">'6. FSA, COBRA'!#REF!</definedName>
    <definedName name="respAMBestDate3" localSheetId="9">'7. Onsite NP'!#REF!</definedName>
    <definedName name="respAMBestDate3" localSheetId="11">'9. References'!#REF!</definedName>
    <definedName name="respAMBestDate3">'2. Medical'!#REF!</definedName>
    <definedName name="respAMBestRating1" localSheetId="3">'1. General'!#REF!</definedName>
    <definedName name="respAMBestRating1" localSheetId="5">[1]Medical!#REF!</definedName>
    <definedName name="respAMBestRating1" localSheetId="6">'4. Vision'!#REF!</definedName>
    <definedName name="respAMBestRating1" localSheetId="7">'5. EAP'!#REF!</definedName>
    <definedName name="respAMBestRating1" localSheetId="8">'6. FSA, COBRA'!#REF!</definedName>
    <definedName name="respAMBestRating1" localSheetId="9">'7. Onsite NP'!#REF!</definedName>
    <definedName name="respAMBestRating1" localSheetId="11">'9. References'!#REF!</definedName>
    <definedName name="respAMBestRating1">'2. Medical'!#REF!</definedName>
    <definedName name="respAMBestRating2" localSheetId="3">'1. General'!$P$35</definedName>
    <definedName name="respAMBestRating2" localSheetId="5">[1]Medical!#REF!</definedName>
    <definedName name="respAMBestRating2" localSheetId="6">'4. Vision'!#REF!</definedName>
    <definedName name="respAMBestRating2" localSheetId="7">'5. EAP'!#REF!</definedName>
    <definedName name="respAMBestRating2" localSheetId="8">'6. FSA, COBRA'!#REF!</definedName>
    <definedName name="respAMBestRating2" localSheetId="9">'7. Onsite NP'!#REF!</definedName>
    <definedName name="respAMBestRating2" localSheetId="11">'9. References'!#REF!</definedName>
    <definedName name="respAMBestRating2">'2. Medical'!#REF!</definedName>
    <definedName name="respAMBestRating3" localSheetId="3">'1. General'!#REF!</definedName>
    <definedName name="respAMBestRating3" localSheetId="5">[1]Medical!#REF!</definedName>
    <definedName name="respAMBestRating3" localSheetId="6">'4. Vision'!#REF!</definedName>
    <definedName name="respAMBestRating3" localSheetId="7">'5. EAP'!#REF!</definedName>
    <definedName name="respAMBestRating3" localSheetId="8">'6. FSA, COBRA'!#REF!</definedName>
    <definedName name="respAMBestRating3" localSheetId="9">'7. Onsite NP'!#REF!</definedName>
    <definedName name="respAMBestRating3" localSheetId="11">'9. References'!#REF!</definedName>
    <definedName name="respAMBestRating3">'2. Medical'!#REF!</definedName>
    <definedName name="respAmountOutOfPocketMax" localSheetId="3">'1. General'!#REF!</definedName>
    <definedName name="respAmountOutOfPocketMax" localSheetId="5">[1]Medical!#REF!</definedName>
    <definedName name="respAmountOutOfPocketMax" localSheetId="6">'4. Vision'!#REF!</definedName>
    <definedName name="respAmountOutOfPocketMax" localSheetId="7">'5. EAP'!#REF!</definedName>
    <definedName name="respAmountOutOfPocketMax" localSheetId="8">'6. FSA, COBRA'!#REF!</definedName>
    <definedName name="respAmountOutOfPocketMax" localSheetId="9">'7. Onsite NP'!#REF!</definedName>
    <definedName name="respAmountOutOfPocketMax" localSheetId="11">'9. References'!#REF!</definedName>
    <definedName name="respAmountOutOfPocketMax">'2. Medical'!#REF!</definedName>
    <definedName name="respAnalyzeDataMeet" localSheetId="3">'1. General'!#REF!</definedName>
    <definedName name="respAnalyzeDataMeet" localSheetId="5">[1]Medical!#REF!</definedName>
    <definedName name="respAnalyzeDataMeet" localSheetId="6">'4. Vision'!#REF!</definedName>
    <definedName name="respAnalyzeDataMeet" localSheetId="7">'5. EAP'!#REF!</definedName>
    <definedName name="respAnalyzeDataMeet" localSheetId="8">'6. FSA, COBRA'!#REF!</definedName>
    <definedName name="respAnalyzeDataMeet" localSheetId="9">'7. Onsite NP'!#REF!</definedName>
    <definedName name="respAnalyzeDataMeet" localSheetId="11">'9. References'!#REF!</definedName>
    <definedName name="respAnalyzeDataMeet">'2. Medical'!#REF!</definedName>
    <definedName name="respAnnDate" localSheetId="3">'1. General'!#REF!</definedName>
    <definedName name="respAnnDate" localSheetId="5">[1]Medical!#REF!</definedName>
    <definedName name="respAnnDate" localSheetId="6">'4. Vision'!#REF!</definedName>
    <definedName name="respAnnDate" localSheetId="7">'5. EAP'!#REF!</definedName>
    <definedName name="respAnnDate" localSheetId="8">'6. FSA, COBRA'!#REF!</definedName>
    <definedName name="respAnnDate" localSheetId="9">'7. Onsite NP'!#REF!</definedName>
    <definedName name="respAnnDate" localSheetId="11">'9. References'!#REF!</definedName>
    <definedName name="respAnnDate">'2. Medical'!#REF!</definedName>
    <definedName name="respAnnReport" localSheetId="3">'1. General'!#REF!</definedName>
    <definedName name="respAnnReport" localSheetId="5">[1]Medical!#REF!</definedName>
    <definedName name="respAnnReport" localSheetId="6">'4. Vision'!#REF!</definedName>
    <definedName name="respAnnReport" localSheetId="7">'5. EAP'!#REF!</definedName>
    <definedName name="respAnnReport" localSheetId="8">'6. FSA, COBRA'!#REF!</definedName>
    <definedName name="respAnnReport" localSheetId="9">'7. Onsite NP'!#REF!</definedName>
    <definedName name="respAnnReport" localSheetId="11">'9. References'!#REF!</definedName>
    <definedName name="respAnnReport">'2. Medical'!#REF!</definedName>
    <definedName name="respAnswer1" localSheetId="3">'1. General'!#REF!</definedName>
    <definedName name="respAnswer1" localSheetId="5">[1]Medical!#REF!</definedName>
    <definedName name="respAnswer1" localSheetId="6">'4. Vision'!#REF!</definedName>
    <definedName name="respAnswer1" localSheetId="7">'5. EAP'!#REF!</definedName>
    <definedName name="respAnswer1" localSheetId="8">'6. FSA, COBRA'!#REF!</definedName>
    <definedName name="respAnswer1" localSheetId="9">'7. Onsite NP'!#REF!</definedName>
    <definedName name="respAnswer1" localSheetId="11">'9. References'!#REF!</definedName>
    <definedName name="respAnswer1">'2. Medical'!#REF!</definedName>
    <definedName name="respAnswer2" localSheetId="3">'1. General'!#REF!</definedName>
    <definedName name="respAnswer2" localSheetId="5">[1]Medical!#REF!</definedName>
    <definedName name="respAnswer2" localSheetId="6">'4. Vision'!#REF!</definedName>
    <definedName name="respAnswer2" localSheetId="7">'5. EAP'!#REF!</definedName>
    <definedName name="respAnswer2" localSheetId="8">'6. FSA, COBRA'!#REF!</definedName>
    <definedName name="respAnswer2" localSheetId="9">'7. Onsite NP'!#REF!</definedName>
    <definedName name="respAnswer2" localSheetId="11">'9. References'!#REF!</definedName>
    <definedName name="respAnswer2">'2. Medical'!#REF!</definedName>
    <definedName name="respAnswer3" localSheetId="3">'1. General'!#REF!</definedName>
    <definedName name="respAnswer3" localSheetId="5">[1]Medical!#REF!</definedName>
    <definedName name="respAnswer3" localSheetId="6">'4. Vision'!#REF!</definedName>
    <definedName name="respAnswer3" localSheetId="7">'5. EAP'!#REF!</definedName>
    <definedName name="respAnswer3" localSheetId="8">'6. FSA, COBRA'!#REF!</definedName>
    <definedName name="respAnswer3" localSheetId="9">'7. Onsite NP'!#REF!</definedName>
    <definedName name="respAnswer3" localSheetId="11">'9. References'!#REF!</definedName>
    <definedName name="respAnswer3">'2. Medical'!#REF!</definedName>
    <definedName name="respAnswer4" localSheetId="3">'1. General'!#REF!</definedName>
    <definedName name="respAnswer4" localSheetId="5">[1]Medical!#REF!</definedName>
    <definedName name="respAnswer4" localSheetId="6">'4. Vision'!#REF!</definedName>
    <definedName name="respAnswer4" localSheetId="7">'5. EAP'!#REF!</definedName>
    <definedName name="respAnswer4" localSheetId="8">'6. FSA, COBRA'!#REF!</definedName>
    <definedName name="respAnswer4" localSheetId="9">'7. Onsite NP'!#REF!</definedName>
    <definedName name="respAnswer4" localSheetId="11">'9. References'!#REF!</definedName>
    <definedName name="respAnswer4">'2. Medical'!#REF!</definedName>
    <definedName name="respAnswer5" localSheetId="3">'1. General'!#REF!</definedName>
    <definedName name="respAnswer5" localSheetId="5">[1]Medical!#REF!</definedName>
    <definedName name="respAnswer5" localSheetId="6">'4. Vision'!#REF!</definedName>
    <definedName name="respAnswer5" localSheetId="7">'5. EAP'!#REF!</definedName>
    <definedName name="respAnswer5" localSheetId="8">'6. FSA, COBRA'!#REF!</definedName>
    <definedName name="respAnswer5" localSheetId="9">'7. Onsite NP'!#REF!</definedName>
    <definedName name="respAnswer5" localSheetId="11">'9. References'!#REF!</definedName>
    <definedName name="respAnswer5">'2. Medical'!#REF!</definedName>
    <definedName name="respAnswer6" localSheetId="3">'1. General'!#REF!</definedName>
    <definedName name="respAnswer6" localSheetId="5">[1]Medical!#REF!</definedName>
    <definedName name="respAnswer6" localSheetId="6">'4. Vision'!#REF!</definedName>
    <definedName name="respAnswer6" localSheetId="7">'5. EAP'!#REF!</definedName>
    <definedName name="respAnswer6" localSheetId="8">'6. FSA, COBRA'!#REF!</definedName>
    <definedName name="respAnswer6" localSheetId="9">'7. Onsite NP'!#REF!</definedName>
    <definedName name="respAnswer6" localSheetId="11">'9. References'!#REF!</definedName>
    <definedName name="respAnswer6">'2. Medical'!#REF!</definedName>
    <definedName name="respAonPlanType1" localSheetId="3">'1. General'!#REF!</definedName>
    <definedName name="respAonPlanType1" localSheetId="5">[1]Medical!#REF!</definedName>
    <definedName name="respAonPlanType1" localSheetId="6">'4. Vision'!#REF!</definedName>
    <definedName name="respAonPlanType1" localSheetId="7">'5. EAP'!#REF!</definedName>
    <definedName name="respAonPlanType1" localSheetId="8">'6. FSA, COBRA'!#REF!</definedName>
    <definedName name="respAonPlanType1" localSheetId="9">'7. Onsite NP'!#REF!</definedName>
    <definedName name="respAonPlanType1" localSheetId="11">'9. References'!#REF!</definedName>
    <definedName name="respAonPlanType1">'2. Medical'!#REF!</definedName>
    <definedName name="respAonPlanType2" localSheetId="3">'1. General'!#REF!</definedName>
    <definedName name="respAonPlanType2" localSheetId="5">[1]Medical!#REF!</definedName>
    <definedName name="respAonPlanType2" localSheetId="6">'4. Vision'!#REF!</definedName>
    <definedName name="respAonPlanType2" localSheetId="7">'5. EAP'!#REF!</definedName>
    <definedName name="respAonPlanType2" localSheetId="8">'6. FSA, COBRA'!#REF!</definedName>
    <definedName name="respAonPlanType2" localSheetId="9">'7. Onsite NP'!#REF!</definedName>
    <definedName name="respAonPlanType2" localSheetId="11">'9. References'!#REF!</definedName>
    <definedName name="respAonPlanType2">'2. Medical'!#REF!</definedName>
    <definedName name="respAonPlanType3" localSheetId="3">'1. General'!#REF!</definedName>
    <definedName name="respAonPlanType3" localSheetId="5">[1]Medical!#REF!</definedName>
    <definedName name="respAonPlanType3" localSheetId="6">'4. Vision'!#REF!</definedName>
    <definedName name="respAonPlanType3" localSheetId="7">'5. EAP'!#REF!</definedName>
    <definedName name="respAonPlanType3" localSheetId="8">'6. FSA, COBRA'!#REF!</definedName>
    <definedName name="respAonPlanType3" localSheetId="9">'7. Onsite NP'!#REF!</definedName>
    <definedName name="respAonPlanType3" localSheetId="11">'9. References'!#REF!</definedName>
    <definedName name="respAonPlanType3">'2. Medical'!#REF!</definedName>
    <definedName name="respAppealGrievance" localSheetId="3">'1. General'!#REF!</definedName>
    <definedName name="respAppealGrievance" localSheetId="6">'4. Vision'!#REF!</definedName>
    <definedName name="respAppealGrievance" localSheetId="7">'5. EAP'!#REF!</definedName>
    <definedName name="respAppealGrievance" localSheetId="8">'6. FSA, COBRA'!#REF!</definedName>
    <definedName name="respAppealGrievance" localSheetId="9">'7. Onsite NP'!#REF!</definedName>
    <definedName name="respAppealGrievance" localSheetId="11">'9. References'!#REF!</definedName>
    <definedName name="respAppealGrievance">'2. Medical'!$P$221</definedName>
    <definedName name="respAppointment" localSheetId="3">'1. General'!#REF!</definedName>
    <definedName name="respAppointment" localSheetId="6">'4. Vision'!#REF!</definedName>
    <definedName name="respAppointment" localSheetId="7">'5. EAP'!#REF!</definedName>
    <definedName name="respAppointment" localSheetId="8">'6. FSA, COBRA'!#REF!</definedName>
    <definedName name="respAppointment" localSheetId="9">'7. Onsite NP'!#REF!</definedName>
    <definedName name="respAppointment" localSheetId="11">'9. References'!#REF!</definedName>
    <definedName name="respAppointment">'2. Medical'!$P$210</definedName>
    <definedName name="respASO" localSheetId="3">'1. General'!#REF!</definedName>
    <definedName name="respASO" localSheetId="5">[1]Medical!#REF!</definedName>
    <definedName name="respASO" localSheetId="6">'4. Vision'!#REF!</definedName>
    <definedName name="respASO" localSheetId="7">'5. EAP'!#REF!</definedName>
    <definedName name="respASO" localSheetId="8">'6. FSA, COBRA'!#REF!</definedName>
    <definedName name="respASO" localSheetId="9">'7. Onsite NP'!#REF!</definedName>
    <definedName name="respASO" localSheetId="11">'9. References'!#REF!</definedName>
    <definedName name="respASO">'2. Medical'!#REF!</definedName>
    <definedName name="respAssocCost1" localSheetId="3">'1. General'!#REF!</definedName>
    <definedName name="respAssocCost1" localSheetId="5">[1]Medical!#REF!</definedName>
    <definedName name="respAssocCost1" localSheetId="6">'4. Vision'!#REF!</definedName>
    <definedName name="respAssocCost1" localSheetId="7">'5. EAP'!#REF!</definedName>
    <definedName name="respAssocCost1" localSheetId="8">'6. FSA, COBRA'!#REF!</definedName>
    <definedName name="respAssocCost1" localSheetId="9">'7. Onsite NP'!#REF!</definedName>
    <definedName name="respAssocCost1" localSheetId="11">'9. References'!#REF!</definedName>
    <definedName name="respAssocCost1">'2. Medical'!#REF!</definedName>
    <definedName name="respAssocCost2" localSheetId="3">'1. General'!#REF!</definedName>
    <definedName name="respAssocCost2" localSheetId="5">[1]Medical!#REF!</definedName>
    <definedName name="respAssocCost2" localSheetId="6">'4. Vision'!#REF!</definedName>
    <definedName name="respAssocCost2" localSheetId="7">'5. EAP'!#REF!</definedName>
    <definedName name="respAssocCost2" localSheetId="8">'6. FSA, COBRA'!#REF!</definedName>
    <definedName name="respAssocCost2" localSheetId="9">'7. Onsite NP'!#REF!</definedName>
    <definedName name="respAssocCost2" localSheetId="11">'9. References'!#REF!</definedName>
    <definedName name="respAssocCost2">'2. Medical'!#REF!</definedName>
    <definedName name="respAssocCost3" localSheetId="3">'1. General'!#REF!</definedName>
    <definedName name="respAssocCost3" localSheetId="5">[1]Medical!#REF!</definedName>
    <definedName name="respAssocCost3" localSheetId="6">'4. Vision'!#REF!</definedName>
    <definedName name="respAssocCost3" localSheetId="7">'5. EAP'!#REF!</definedName>
    <definedName name="respAssocCost3" localSheetId="8">'6. FSA, COBRA'!#REF!</definedName>
    <definedName name="respAssocCost3" localSheetId="9">'7. Onsite NP'!#REF!</definedName>
    <definedName name="respAssocCost3" localSheetId="11">'9. References'!#REF!</definedName>
    <definedName name="respAssocCost3">'2. Medical'!#REF!</definedName>
    <definedName name="respAssocCost4" localSheetId="3">'1. General'!#REF!</definedName>
    <definedName name="respAssocCost4" localSheetId="5">[1]Medical!#REF!</definedName>
    <definedName name="respAssocCost4" localSheetId="6">'4. Vision'!#REF!</definedName>
    <definedName name="respAssocCost4" localSheetId="7">'5. EAP'!#REF!</definedName>
    <definedName name="respAssocCost4" localSheetId="8">'6. FSA, COBRA'!#REF!</definedName>
    <definedName name="respAssocCost4" localSheetId="9">'7. Onsite NP'!#REF!</definedName>
    <definedName name="respAssocCost4" localSheetId="11">'9. References'!#REF!</definedName>
    <definedName name="respAssocCost4">'2. Medical'!#REF!</definedName>
    <definedName name="respAssocCost5" localSheetId="3">'1. General'!#REF!</definedName>
    <definedName name="respAssocCost5" localSheetId="5">[1]Medical!#REF!</definedName>
    <definedName name="respAssocCost5" localSheetId="6">'4. Vision'!#REF!</definedName>
    <definedName name="respAssocCost5" localSheetId="7">'5. EAP'!#REF!</definedName>
    <definedName name="respAssocCost5" localSheetId="8">'6. FSA, COBRA'!#REF!</definedName>
    <definedName name="respAssocCost5" localSheetId="9">'7. Onsite NP'!#REF!</definedName>
    <definedName name="respAssocCost5" localSheetId="11">'9. References'!#REF!</definedName>
    <definedName name="respAssocCost5">'2. Medical'!#REF!</definedName>
    <definedName name="respAuditClaims" localSheetId="3">'1. General'!#REF!</definedName>
    <definedName name="respAuditClaims" localSheetId="5">[1]Medical!#REF!</definedName>
    <definedName name="respAuditClaims" localSheetId="6">'4. Vision'!#REF!</definedName>
    <definedName name="respAuditClaims" localSheetId="7">'5. EAP'!#REF!</definedName>
    <definedName name="respAuditClaims" localSheetId="8">'6. FSA, COBRA'!#REF!</definedName>
    <definedName name="respAuditClaims" localSheetId="9">'7. Onsite NP'!#REF!</definedName>
    <definedName name="respAuditClaims" localSheetId="11">'9. References'!#REF!</definedName>
    <definedName name="respAuditClaims">'2. Medical'!#REF!</definedName>
    <definedName name="respAuditFinState" localSheetId="3">'1. General'!#REF!</definedName>
    <definedName name="respAuditFinState" localSheetId="5">[1]Medical!#REF!</definedName>
    <definedName name="respAuditFinState" localSheetId="6">'4. Vision'!#REF!</definedName>
    <definedName name="respAuditFinState" localSheetId="7">'5. EAP'!#REF!</definedName>
    <definedName name="respAuditFinState" localSheetId="8">'6. FSA, COBRA'!#REF!</definedName>
    <definedName name="respAuditFinState" localSheetId="9">'7. Onsite NP'!#REF!</definedName>
    <definedName name="respAuditFinState" localSheetId="11">'9. References'!#REF!</definedName>
    <definedName name="respAuditFinState">'2. Medical'!#REF!</definedName>
    <definedName name="respBankName" localSheetId="3">'1. General'!#REF!</definedName>
    <definedName name="respBankName" localSheetId="5">[1]Medical!#REF!</definedName>
    <definedName name="respBankName" localSheetId="6">'4. Vision'!#REF!</definedName>
    <definedName name="respBankName" localSheetId="7">'5. EAP'!#REF!</definedName>
    <definedName name="respBankName" localSheetId="8">'6. FSA, COBRA'!#REF!</definedName>
    <definedName name="respBankName" localSheetId="9">'7. Onsite NP'!#REF!</definedName>
    <definedName name="respBankName" localSheetId="11">'9. References'!#REF!</definedName>
    <definedName name="respBankName">'2. Medical'!#REF!</definedName>
    <definedName name="respBenefitsFinancialContract" localSheetId="3">'1. General'!#REF!</definedName>
    <definedName name="respBenefitsFinancialContract" localSheetId="5">[1]Medical!#REF!</definedName>
    <definedName name="respBenefitsFinancialContract" localSheetId="6">'4. Vision'!#REF!</definedName>
    <definedName name="respBenefitsFinancialContract" localSheetId="7">'5. EAP'!#REF!</definedName>
    <definedName name="respBenefitsFinancialContract" localSheetId="8">'6. FSA, COBRA'!#REF!</definedName>
    <definedName name="respBenefitsFinancialContract" localSheetId="9">'7. Onsite NP'!#REF!</definedName>
    <definedName name="respBenefitsFinancialContract" localSheetId="11">'9. References'!#REF!</definedName>
    <definedName name="respBenefitsFinancialContract">'2. Medical'!#REF!</definedName>
    <definedName name="respBirthRule" localSheetId="3">'1. General'!#REF!</definedName>
    <definedName name="respBirthRule" localSheetId="5">[1]Medical!#REF!</definedName>
    <definedName name="respBirthRule" localSheetId="6">'4. Vision'!#REF!</definedName>
    <definedName name="respBirthRule" localSheetId="7">'5. EAP'!#REF!</definedName>
    <definedName name="respBirthRule" localSheetId="8">'6. FSA, COBRA'!#REF!</definedName>
    <definedName name="respBirthRule" localSheetId="9">'7. Onsite NP'!#REF!</definedName>
    <definedName name="respBirthRule" localSheetId="11">'9. References'!#REF!</definedName>
    <definedName name="respBirthRule">'2. Medical'!#REF!</definedName>
    <definedName name="respBooklets" localSheetId="3">'1. General'!#REF!</definedName>
    <definedName name="respBooklets" localSheetId="6">'4. Vision'!#REF!</definedName>
    <definedName name="respBooklets" localSheetId="7">'5. EAP'!#REF!</definedName>
    <definedName name="respBooklets" localSheetId="8">'6. FSA, COBRA'!#REF!</definedName>
    <definedName name="respBooklets" localSheetId="9">'7. Onsite NP'!#REF!</definedName>
    <definedName name="respBooklets" localSheetId="11">'9. References'!#REF!</definedName>
    <definedName name="respBooklets">'2. Medical'!$P$102</definedName>
    <definedName name="respBusinessStrategicUnit" localSheetId="3">'1. General'!#REF!</definedName>
    <definedName name="respBusinessStrategicUnit" localSheetId="6">'4. Vision'!#REF!</definedName>
    <definedName name="respBusinessStrategicUnit" localSheetId="7">'5. EAP'!#REF!</definedName>
    <definedName name="respBusinessStrategicUnit" localSheetId="8">'6. FSA, COBRA'!#REF!</definedName>
    <definedName name="respBusinessStrategicUnit" localSheetId="9">'7. Onsite NP'!#REF!</definedName>
    <definedName name="respBusinessStrategicUnit" localSheetId="11">'9. References'!#REF!</definedName>
    <definedName name="respBusinessStrategicUnit">'2. Medical'!$P$19</definedName>
    <definedName name="respCapitation" localSheetId="3">'1. General'!#REF!</definedName>
    <definedName name="respCapitation" localSheetId="6">'4. Vision'!#REF!</definedName>
    <definedName name="respCapitation" localSheetId="7">'5. EAP'!#REF!</definedName>
    <definedName name="respCapitation" localSheetId="8">'6. FSA, COBRA'!#REF!</definedName>
    <definedName name="respCapitation" localSheetId="9">'7. Onsite NP'!#REF!</definedName>
    <definedName name="respCapitation" localSheetId="11">'9. References'!#REF!</definedName>
    <definedName name="respCapitation">'2. Medical'!$P$24</definedName>
    <definedName name="respCensusData" localSheetId="3">'1. General'!#REF!</definedName>
    <definedName name="respCensusData" localSheetId="5">[1]Medical!#REF!</definedName>
    <definedName name="respCensusData" localSheetId="6">'4. Vision'!#REF!</definedName>
    <definedName name="respCensusData" localSheetId="7">'5. EAP'!#REF!</definedName>
    <definedName name="respCensusData" localSheetId="8">'6. FSA, COBRA'!#REF!</definedName>
    <definedName name="respCensusData" localSheetId="9">'7. Onsite NP'!#REF!</definedName>
    <definedName name="respCensusData" localSheetId="11">'9. References'!#REF!</definedName>
    <definedName name="respCensusData">'2. Medical'!#REF!</definedName>
    <definedName name="respCertificates" localSheetId="3">'1. General'!#REF!</definedName>
    <definedName name="respCertificates" localSheetId="6">'4. Vision'!#REF!</definedName>
    <definedName name="respCertificates" localSheetId="7">'5. EAP'!#REF!</definedName>
    <definedName name="respCertificates" localSheetId="8">'6. FSA, COBRA'!#REF!</definedName>
    <definedName name="respCertificates" localSheetId="9">'7. Onsite NP'!#REF!</definedName>
    <definedName name="respCertificates" localSheetId="11">'9. References'!#REF!</definedName>
    <definedName name="respCertificates">'2. Medical'!$P$103</definedName>
    <definedName name="respChangeVendors" localSheetId="3">'1. General'!#REF!</definedName>
    <definedName name="respChangeVendors" localSheetId="6">'4. Vision'!#REF!</definedName>
    <definedName name="respChangeVendors" localSheetId="7">'5. EAP'!#REF!</definedName>
    <definedName name="respChangeVendors" localSheetId="8">'6. FSA, COBRA'!#REF!</definedName>
    <definedName name="respChangeVendors" localSheetId="9">'7. Onsite NP'!#REF!</definedName>
    <definedName name="respChangeVendors" localSheetId="11">'9. References'!#REF!</definedName>
    <definedName name="respChangeVendors">'2. Medical'!#REF!</definedName>
    <definedName name="respCity1" localSheetId="3">'1. General'!#REF!</definedName>
    <definedName name="respCity1" localSheetId="5">[1]Medical!#REF!</definedName>
    <definedName name="respCity1" localSheetId="6">'4. Vision'!#REF!</definedName>
    <definedName name="respCity1" localSheetId="7">'5. EAP'!#REF!</definedName>
    <definedName name="respCity1" localSheetId="8">'6. FSA, COBRA'!#REF!</definedName>
    <definedName name="respCity1" localSheetId="9">'7. Onsite NP'!#REF!</definedName>
    <definedName name="respCity1" localSheetId="11">'9. References'!#REF!</definedName>
    <definedName name="respCity1">'2. Medical'!#REF!</definedName>
    <definedName name="respCity2" localSheetId="3">'1. General'!#REF!</definedName>
    <definedName name="respCity2" localSheetId="5">[1]Medical!#REF!</definedName>
    <definedName name="respCity2" localSheetId="6">'4. Vision'!#REF!</definedName>
    <definedName name="respCity2" localSheetId="7">'5. EAP'!#REF!</definedName>
    <definedName name="respCity2" localSheetId="8">'6. FSA, COBRA'!#REF!</definedName>
    <definedName name="respCity2" localSheetId="9">'7. Onsite NP'!#REF!</definedName>
    <definedName name="respCity2" localSheetId="11">'9. References'!#REF!</definedName>
    <definedName name="respCity2">'2. Medical'!#REF!</definedName>
    <definedName name="respCity3" localSheetId="3">'1. General'!#REF!</definedName>
    <definedName name="respCity3" localSheetId="5">[1]Medical!#REF!</definedName>
    <definedName name="respCity3" localSheetId="6">'4. Vision'!#REF!</definedName>
    <definedName name="respCity3" localSheetId="7">'5. EAP'!#REF!</definedName>
    <definedName name="respCity3" localSheetId="8">'6. FSA, COBRA'!#REF!</definedName>
    <definedName name="respCity3" localSheetId="9">'7. Onsite NP'!#REF!</definedName>
    <definedName name="respCity3" localSheetId="11">'9. References'!#REF!</definedName>
    <definedName name="respCity3">'2. Medical'!#REF!</definedName>
    <definedName name="respClaimFiduciaryResponsibilites" localSheetId="3">'1. General'!#REF!</definedName>
    <definedName name="respClaimFiduciaryResponsibilites" localSheetId="6">'4. Vision'!#REF!</definedName>
    <definedName name="respClaimFiduciaryResponsibilites" localSheetId="7">'5. EAP'!#REF!</definedName>
    <definedName name="respClaimFiduciaryResponsibilites" localSheetId="8">'6. FSA, COBRA'!#REF!</definedName>
    <definedName name="respClaimFiduciaryResponsibilites" localSheetId="9">'7. Onsite NP'!#REF!</definedName>
    <definedName name="respClaimFiduciaryResponsibilites" localSheetId="11">'9. References'!#REF!</definedName>
    <definedName name="respClaimFiduciaryResponsibilites">'2. Medical'!$P$211</definedName>
    <definedName name="respClaimIncrement" localSheetId="3">'1. General'!#REF!</definedName>
    <definedName name="respClaimIncrement" localSheetId="5">[1]Medical!#REF!</definedName>
    <definedName name="respClaimIncrement" localSheetId="6">'4. Vision'!#REF!</definedName>
    <definedName name="respClaimIncrement" localSheetId="7">'5. EAP'!#REF!</definedName>
    <definedName name="respClaimIncrement" localSheetId="8">'6. FSA, COBRA'!#REF!</definedName>
    <definedName name="respClaimIncrement" localSheetId="9">'7. Onsite NP'!#REF!</definedName>
    <definedName name="respClaimIncrement" localSheetId="11">'9. References'!#REF!</definedName>
    <definedName name="respClaimIncrement">'2. Medical'!#REF!</definedName>
    <definedName name="respClaimProcess1" localSheetId="3">'1. General'!#REF!</definedName>
    <definedName name="respClaimProcess1" localSheetId="5">[1]Medical!#REF!</definedName>
    <definedName name="respClaimProcess1" localSheetId="6">'4. Vision'!#REF!</definedName>
    <definedName name="respClaimProcess1" localSheetId="7">'5. EAP'!#REF!</definedName>
    <definedName name="respClaimProcess1" localSheetId="8">'6. FSA, COBRA'!#REF!</definedName>
    <definedName name="respClaimProcess1" localSheetId="9">'7. Onsite NP'!#REF!</definedName>
    <definedName name="respClaimProcess1" localSheetId="11">'9. References'!#REF!</definedName>
    <definedName name="respClaimProcess1">'2. Medical'!#REF!</definedName>
    <definedName name="respClaimProcess2" localSheetId="3">'1. General'!#REF!</definedName>
    <definedName name="respClaimProcess2" localSheetId="5">[1]Medical!#REF!</definedName>
    <definedName name="respClaimProcess2" localSheetId="6">'4. Vision'!#REF!</definedName>
    <definedName name="respClaimProcess2" localSheetId="7">'5. EAP'!#REF!</definedName>
    <definedName name="respClaimProcess2" localSheetId="8">'6. FSA, COBRA'!#REF!</definedName>
    <definedName name="respClaimProcess2" localSheetId="9">'7. Onsite NP'!#REF!</definedName>
    <definedName name="respClaimProcess2" localSheetId="11">'9. References'!#REF!</definedName>
    <definedName name="respClaimProcess2">'2. Medical'!#REF!</definedName>
    <definedName name="respClaimProcess3" localSheetId="3">'1. General'!#REF!</definedName>
    <definedName name="respClaimProcess3" localSheetId="5">[1]Medical!#REF!</definedName>
    <definedName name="respClaimProcess3" localSheetId="6">'4. Vision'!#REF!</definedName>
    <definedName name="respClaimProcess3" localSheetId="7">'5. EAP'!#REF!</definedName>
    <definedName name="respClaimProcess3" localSheetId="8">'6. FSA, COBRA'!#REF!</definedName>
    <definedName name="respClaimProcess3" localSheetId="9">'7. Onsite NP'!#REF!</definedName>
    <definedName name="respClaimProcess3" localSheetId="11">'9. References'!#REF!</definedName>
    <definedName name="respClaimProcess3">'2. Medical'!#REF!</definedName>
    <definedName name="respClaimProcess4" localSheetId="3">'1. General'!#REF!</definedName>
    <definedName name="respClaimProcess4" localSheetId="5">[1]Medical!#REF!</definedName>
    <definedName name="respClaimProcess4" localSheetId="6">'4. Vision'!#REF!</definedName>
    <definedName name="respClaimProcess4" localSheetId="7">'5. EAP'!#REF!</definedName>
    <definedName name="respClaimProcess4" localSheetId="8">'6. FSA, COBRA'!#REF!</definedName>
    <definedName name="respClaimProcess4" localSheetId="9">'7. Onsite NP'!#REF!</definedName>
    <definedName name="respClaimProcess4" localSheetId="11">'9. References'!#REF!</definedName>
    <definedName name="respClaimProcess4">'2. Medical'!#REF!</definedName>
    <definedName name="respClaimProcess5" localSheetId="3">'1. General'!#REF!</definedName>
    <definedName name="respClaimProcess5" localSheetId="5">[1]Medical!#REF!</definedName>
    <definedName name="respClaimProcess5" localSheetId="6">'4. Vision'!#REF!</definedName>
    <definedName name="respClaimProcess5" localSheetId="7">'5. EAP'!#REF!</definedName>
    <definedName name="respClaimProcess5" localSheetId="8">'6. FSA, COBRA'!#REF!</definedName>
    <definedName name="respClaimProcess5" localSheetId="9">'7. Onsite NP'!#REF!</definedName>
    <definedName name="respClaimProcess5" localSheetId="11">'9. References'!#REF!</definedName>
    <definedName name="respClaimProcess5">'2. Medical'!#REF!</definedName>
    <definedName name="respClaimProcess6" localSheetId="3">'1. General'!#REF!</definedName>
    <definedName name="respClaimProcess6" localSheetId="5">[1]Medical!#REF!</definedName>
    <definedName name="respClaimProcess6" localSheetId="6">'4. Vision'!#REF!</definedName>
    <definedName name="respClaimProcess6" localSheetId="7">'5. EAP'!#REF!</definedName>
    <definedName name="respClaimProcess6" localSheetId="8">'6. FSA, COBRA'!#REF!</definedName>
    <definedName name="respClaimProcess6" localSheetId="9">'7. Onsite NP'!#REF!</definedName>
    <definedName name="respClaimProcess6" localSheetId="11">'9. References'!#REF!</definedName>
    <definedName name="respClaimProcess6">'2. Medical'!#REF!</definedName>
    <definedName name="respClaimProcFeeClaimTrans" localSheetId="3">'1. General'!#REF!</definedName>
    <definedName name="respClaimProcFeeClaimTrans" localSheetId="5">[1]Medical!#REF!</definedName>
    <definedName name="respClaimProcFeeClaimTrans" localSheetId="6">'4. Vision'!#REF!</definedName>
    <definedName name="respClaimProcFeeClaimTrans" localSheetId="7">'5. EAP'!#REF!</definedName>
    <definedName name="respClaimProcFeeClaimTrans" localSheetId="8">'6. FSA, COBRA'!#REF!</definedName>
    <definedName name="respClaimProcFeeClaimTrans" localSheetId="9">'7. Onsite NP'!#REF!</definedName>
    <definedName name="respClaimProcFeeClaimTrans" localSheetId="11">'9. References'!#REF!</definedName>
    <definedName name="respClaimProcFeeClaimTrans">'2. Medical'!#REF!</definedName>
    <definedName name="respClaimProcFeeEmpMon" localSheetId="3">'1. General'!#REF!</definedName>
    <definedName name="respClaimProcFeeEmpMon" localSheetId="5">[1]Medical!#REF!</definedName>
    <definedName name="respClaimProcFeeEmpMon" localSheetId="6">'4. Vision'!#REF!</definedName>
    <definedName name="respClaimProcFeeEmpMon" localSheetId="7">'5. EAP'!#REF!</definedName>
    <definedName name="respClaimProcFeeEmpMon" localSheetId="8">'6. FSA, COBRA'!#REF!</definedName>
    <definedName name="respClaimProcFeeEmpMon" localSheetId="9">'7. Onsite NP'!#REF!</definedName>
    <definedName name="respClaimProcFeeEmpMon" localSheetId="11">'9. References'!#REF!</definedName>
    <definedName name="respClaimProcFeeEmpMon">'2. Medical'!#REF!</definedName>
    <definedName name="respClaimRecordsEligibilityData" localSheetId="3">'1. General'!#REF!</definedName>
    <definedName name="respClaimRecordsEligibilityData" localSheetId="6">'4. Vision'!#REF!</definedName>
    <definedName name="respClaimRecordsEligibilityData" localSheetId="7">'5. EAP'!#REF!</definedName>
    <definedName name="respClaimRecordsEligibilityData" localSheetId="8">'6. FSA, COBRA'!#REF!</definedName>
    <definedName name="respClaimRecordsEligibilityData" localSheetId="9">'7. Onsite NP'!#REF!</definedName>
    <definedName name="respClaimRecordsEligibilityData" localSheetId="11">'9. References'!#REF!</definedName>
    <definedName name="respClaimRecordsEligibilityData">'2. Medical'!$P$214</definedName>
    <definedName name="respClaimsEligible" localSheetId="3">'1. General'!#REF!</definedName>
    <definedName name="respClaimsEligible" localSheetId="6">'4. Vision'!#REF!</definedName>
    <definedName name="respClaimsEligible" localSheetId="7">'5. EAP'!#REF!</definedName>
    <definedName name="respClaimsEligible" localSheetId="8">'6. FSA, COBRA'!#REF!</definedName>
    <definedName name="respClaimsEligible" localSheetId="9">'7. Onsite NP'!#REF!</definedName>
    <definedName name="respClaimsEligible" localSheetId="11">'9. References'!#REF!</definedName>
    <definedName name="respClaimsEligible">'2. Medical'!$P$36</definedName>
    <definedName name="respClaimsPaymentFinancial" localSheetId="3">'1. General'!#REF!</definedName>
    <definedName name="respClaimsPaymentFinancial" localSheetId="5">[1]Medical!#REF!</definedName>
    <definedName name="respClaimsPaymentFinancial" localSheetId="6">'4. Vision'!#REF!</definedName>
    <definedName name="respClaimsPaymentFinancial" localSheetId="7">'5. EAP'!#REF!</definedName>
    <definedName name="respClaimsPaymentFinancial" localSheetId="8">'6. FSA, COBRA'!#REF!</definedName>
    <definedName name="respClaimsPaymentFinancial" localSheetId="9">'7. Onsite NP'!#REF!</definedName>
    <definedName name="respClaimsPaymentFinancial" localSheetId="11">'9. References'!#REF!</definedName>
    <definedName name="respClaimsPaymentFinancial">'2. Medical'!#REF!</definedName>
    <definedName name="respClaimsPaymentProcedural" localSheetId="3">'1. General'!#REF!</definedName>
    <definedName name="respClaimsPaymentProcedural" localSheetId="5">[1]Medical!#REF!</definedName>
    <definedName name="respClaimsPaymentProcedural" localSheetId="6">'4. Vision'!#REF!</definedName>
    <definedName name="respClaimsPaymentProcedural" localSheetId="7">'5. EAP'!#REF!</definedName>
    <definedName name="respClaimsPaymentProcedural" localSheetId="8">'6. FSA, COBRA'!#REF!</definedName>
    <definedName name="respClaimsPaymentProcedural" localSheetId="9">'7. Onsite NP'!#REF!</definedName>
    <definedName name="respClaimsPaymentProcedural" localSheetId="11">'9. References'!#REF!</definedName>
    <definedName name="respClaimsPaymentProcedural">'2. Medical'!#REF!</definedName>
    <definedName name="respClaimsProcessorsDesignated" localSheetId="3">'1. General'!#REF!</definedName>
    <definedName name="respClaimsProcessorsDesignated" localSheetId="6">'4. Vision'!#REF!</definedName>
    <definedName name="respClaimsProcessorsDesignated" localSheetId="7">'5. EAP'!#REF!</definedName>
    <definedName name="respClaimsProcessorsDesignated" localSheetId="8">'6. FSA, COBRA'!#REF!</definedName>
    <definedName name="respClaimsProcessorsDesignated" localSheetId="9">'7. Onsite NP'!#REF!</definedName>
    <definedName name="respClaimsProcessorsDesignated" localSheetId="11">'9. References'!#REF!</definedName>
    <definedName name="respClaimsProcessorsDesignated">'2. Medical'!#REF!</definedName>
    <definedName name="respClaimsSubmitted" localSheetId="3">'1. General'!#REF!</definedName>
    <definedName name="respClaimsSubmitted" localSheetId="6">'4. Vision'!#REF!</definedName>
    <definedName name="respClaimsSubmitted" localSheetId="7">'5. EAP'!#REF!</definedName>
    <definedName name="respClaimsSubmitted" localSheetId="8">'6. FSA, COBRA'!#REF!</definedName>
    <definedName name="respClaimsSubmitted" localSheetId="9">'7. Onsite NP'!#REF!</definedName>
    <definedName name="respClaimsSubmitted" localSheetId="11">'9. References'!#REF!</definedName>
    <definedName name="respClaimsSubmitted">'2. Medical'!$P$35</definedName>
    <definedName name="respClaimStopLoss" localSheetId="3">'1. General'!#REF!</definedName>
    <definedName name="respClaimStopLoss" localSheetId="6">'4. Vision'!#REF!</definedName>
    <definedName name="respClaimStopLoss" localSheetId="7">'5. EAP'!#REF!</definedName>
    <definedName name="respClaimStopLoss" localSheetId="8">'6. FSA, COBRA'!#REF!</definedName>
    <definedName name="respClaimStopLoss" localSheetId="9">'7. Onsite NP'!#REF!</definedName>
    <definedName name="respClaimStopLoss" localSheetId="11">'9. References'!#REF!</definedName>
    <definedName name="respClaimStopLoss">'2. Medical'!$P$27</definedName>
    <definedName name="respCobraParticipants" localSheetId="3">'1. General'!#REF!</definedName>
    <definedName name="respCobraParticipants" localSheetId="6">'4. Vision'!#REF!</definedName>
    <definedName name="respCobraParticipants" localSheetId="7">'5. EAP'!#REF!</definedName>
    <definedName name="respCobraParticipants" localSheetId="8">'6. FSA, COBRA'!#REF!</definedName>
    <definedName name="respCobraParticipants" localSheetId="9">'7. Onsite NP'!#REF!</definedName>
    <definedName name="respCobraParticipants" localSheetId="11">'9. References'!#REF!</definedName>
    <definedName name="respCobraParticipants">'2. Medical'!$P$46</definedName>
    <definedName name="respCobraService1" localSheetId="3">'1. General'!#REF!</definedName>
    <definedName name="respCobraService1" localSheetId="5">[1]Medical!#REF!</definedName>
    <definedName name="respCobraService1" localSheetId="6">'4. Vision'!#REF!</definedName>
    <definedName name="respCobraService1" localSheetId="7">'5. EAP'!#REF!</definedName>
    <definedName name="respCobraService1" localSheetId="8">'6. FSA, COBRA'!#REF!</definedName>
    <definedName name="respCobraService1" localSheetId="9">'7. Onsite NP'!#REF!</definedName>
    <definedName name="respCobraService1" localSheetId="11">'9. References'!#REF!</definedName>
    <definedName name="respCobraService1">'2. Medical'!#REF!</definedName>
    <definedName name="respCobraService2" localSheetId="3">'1. General'!#REF!</definedName>
    <definedName name="respCobraService2" localSheetId="5">[1]Medical!#REF!</definedName>
    <definedName name="respCobraService2" localSheetId="6">'4. Vision'!#REF!</definedName>
    <definedName name="respCobraService2" localSheetId="7">'5. EAP'!#REF!</definedName>
    <definedName name="respCobraService2" localSheetId="8">'6. FSA, COBRA'!#REF!</definedName>
    <definedName name="respCobraService2" localSheetId="9">'7. Onsite NP'!#REF!</definedName>
    <definedName name="respCobraService2" localSheetId="11">'9. References'!#REF!</definedName>
    <definedName name="respCobraService2">'2. Medical'!#REF!</definedName>
    <definedName name="respCobraService3" localSheetId="3">'1. General'!#REF!</definedName>
    <definedName name="respCobraService3" localSheetId="5">[1]Medical!#REF!</definedName>
    <definedName name="respCobraService3" localSheetId="6">'4. Vision'!#REF!</definedName>
    <definedName name="respCobraService3" localSheetId="7">'5. EAP'!#REF!</definedName>
    <definedName name="respCobraService3" localSheetId="8">'6. FSA, COBRA'!#REF!</definedName>
    <definedName name="respCobraService3" localSheetId="9">'7. Onsite NP'!#REF!</definedName>
    <definedName name="respCobraService3" localSheetId="11">'9. References'!#REF!</definedName>
    <definedName name="respCobraService3">'2. Medical'!#REF!</definedName>
    <definedName name="respCobraService4" localSheetId="3">'1. General'!#REF!</definedName>
    <definedName name="respCobraService4" localSheetId="5">[1]Medical!#REF!</definedName>
    <definedName name="respCobraService4" localSheetId="6">'4. Vision'!#REF!</definedName>
    <definedName name="respCobraService4" localSheetId="7">'5. EAP'!#REF!</definedName>
    <definedName name="respCobraService4" localSheetId="8">'6. FSA, COBRA'!#REF!</definedName>
    <definedName name="respCobraService4" localSheetId="9">'7. Onsite NP'!#REF!</definedName>
    <definedName name="respCobraService4" localSheetId="11">'9. References'!#REF!</definedName>
    <definedName name="respCobraService4">'2. Medical'!#REF!</definedName>
    <definedName name="respCobraService5" localSheetId="3">'1. General'!#REF!</definedName>
    <definedName name="respCobraService5" localSheetId="5">[1]Medical!#REF!</definedName>
    <definedName name="respCobraService5" localSheetId="6">'4. Vision'!#REF!</definedName>
    <definedName name="respCobraService5" localSheetId="7">'5. EAP'!#REF!</definedName>
    <definedName name="respCobraService5" localSheetId="8">'6. FSA, COBRA'!#REF!</definedName>
    <definedName name="respCobraService5" localSheetId="9">'7. Onsite NP'!#REF!</definedName>
    <definedName name="respCobraService5" localSheetId="11">'9. References'!#REF!</definedName>
    <definedName name="respCobraService5">'2. Medical'!#REF!</definedName>
    <definedName name="respCobSavings" localSheetId="3">'1. General'!#REF!</definedName>
    <definedName name="respCobSavings" localSheetId="6">'4. Vision'!#REF!</definedName>
    <definedName name="respCobSavings" localSheetId="7">'5. EAP'!#REF!</definedName>
    <definedName name="respCobSavings" localSheetId="8">'6. FSA, COBRA'!#REF!</definedName>
    <definedName name="respCobSavings" localSheetId="9">'7. Onsite NP'!#REF!</definedName>
    <definedName name="respCobSavings" localSheetId="11">'9. References'!#REF!</definedName>
    <definedName name="respCobSavings">'2. Medical'!$P$40</definedName>
    <definedName name="respCompareRate" localSheetId="3">'1. General'!#REF!</definedName>
    <definedName name="respCompareRate" localSheetId="5">[1]Medical!#REF!</definedName>
    <definedName name="respCompareRate" localSheetId="6">'4. Vision'!#REF!</definedName>
    <definedName name="respCompareRate" localSheetId="7">'5. EAP'!#REF!</definedName>
    <definedName name="respCompareRate" localSheetId="8">'6. FSA, COBRA'!#REF!</definedName>
    <definedName name="respCompareRate" localSheetId="9">'7. Onsite NP'!#REF!</definedName>
    <definedName name="respCompareRate" localSheetId="11">'9. References'!#REF!</definedName>
    <definedName name="respCompareRate">'2. Medical'!#REF!</definedName>
    <definedName name="respCompCarrName" localSheetId="3">'1. General'!#REF!</definedName>
    <definedName name="respCompCarrName" localSheetId="5">[1]Medical!#REF!</definedName>
    <definedName name="respCompCarrName" localSheetId="6">'4. Vision'!#REF!</definedName>
    <definedName name="respCompCarrName" localSheetId="7">'5. EAP'!#REF!</definedName>
    <definedName name="respCompCarrName" localSheetId="8">'6. FSA, COBRA'!#REF!</definedName>
    <definedName name="respCompCarrName" localSheetId="9">'7. Onsite NP'!#REF!</definedName>
    <definedName name="respCompCarrName" localSheetId="11">'9. References'!#REF!</definedName>
    <definedName name="respCompCarrName">'2. Medical'!#REF!</definedName>
    <definedName name="respConciseDescp" localSheetId="3">'1. General'!#REF!</definedName>
    <definedName name="respConciseDescp" localSheetId="5">[1]Medical!#REF!</definedName>
    <definedName name="respConciseDescp" localSheetId="6">'4. Vision'!#REF!</definedName>
    <definedName name="respConciseDescp" localSheetId="7">'5. EAP'!#REF!</definedName>
    <definedName name="respConciseDescp" localSheetId="8">'6. FSA, COBRA'!#REF!</definedName>
    <definedName name="respConciseDescp" localSheetId="9">'7. Onsite NP'!#REF!</definedName>
    <definedName name="respConciseDescp" localSheetId="11">'9. References'!#REF!</definedName>
    <definedName name="respConciseDescp">'2. Medical'!#REF!</definedName>
    <definedName name="respContactAddress" localSheetId="3">'1. General'!#REF!</definedName>
    <definedName name="respContactAddress" localSheetId="5">[1]Medical!#REF!</definedName>
    <definedName name="respContactAddress" localSheetId="6">'4. Vision'!#REF!</definedName>
    <definedName name="respContactAddress" localSheetId="7">'5. EAP'!#REF!</definedName>
    <definedName name="respContactAddress" localSheetId="8">'6. FSA, COBRA'!#REF!</definedName>
    <definedName name="respContactAddress" localSheetId="9">'7. Onsite NP'!#REF!</definedName>
    <definedName name="respContactAddress" localSheetId="11">'9. References'!#REF!</definedName>
    <definedName name="respContactAddress">'2. Medical'!#REF!</definedName>
    <definedName name="respContactAddress2" localSheetId="3">'1. General'!#REF!</definedName>
    <definedName name="respContactAddress2" localSheetId="5">[1]Medical!#REF!</definedName>
    <definedName name="respContactAddress2" localSheetId="6">'4. Vision'!#REF!</definedName>
    <definedName name="respContactAddress2" localSheetId="7">'5. EAP'!#REF!</definedName>
    <definedName name="respContactAddress2" localSheetId="8">'6. FSA, COBRA'!#REF!</definedName>
    <definedName name="respContactAddress2" localSheetId="9">'7. Onsite NP'!#REF!</definedName>
    <definedName name="respContactAddress2" localSheetId="11">'9. References'!#REF!</definedName>
    <definedName name="respContactAddress2">'2. Medical'!#REF!</definedName>
    <definedName name="respContactCity" localSheetId="3">'1. General'!#REF!</definedName>
    <definedName name="respContactCity" localSheetId="5">[1]Medical!#REF!</definedName>
    <definedName name="respContactCity" localSheetId="6">'4. Vision'!#REF!</definedName>
    <definedName name="respContactCity" localSheetId="7">'5. EAP'!#REF!</definedName>
    <definedName name="respContactCity" localSheetId="8">'6. FSA, COBRA'!#REF!</definedName>
    <definedName name="respContactCity" localSheetId="9">'7. Onsite NP'!#REF!</definedName>
    <definedName name="respContactCity" localSheetId="11">'9. References'!#REF!</definedName>
    <definedName name="respContactCity">'2. Medical'!#REF!</definedName>
    <definedName name="respContactCity2" localSheetId="3">'1. General'!#REF!</definedName>
    <definedName name="respContactCity2" localSheetId="5">[1]Medical!#REF!</definedName>
    <definedName name="respContactCity2" localSheetId="6">'4. Vision'!#REF!</definedName>
    <definedName name="respContactCity2" localSheetId="7">'5. EAP'!#REF!</definedName>
    <definedName name="respContactCity2" localSheetId="8">'6. FSA, COBRA'!#REF!</definedName>
    <definedName name="respContactCity2" localSheetId="9">'7. Onsite NP'!#REF!</definedName>
    <definedName name="respContactCity2" localSheetId="11">'9. References'!#REF!</definedName>
    <definedName name="respContactCity2">'2. Medical'!#REF!</definedName>
    <definedName name="respContactEmail" localSheetId="3">'1. General'!#REF!</definedName>
    <definedName name="respContactEmail" localSheetId="5">[1]Medical!#REF!</definedName>
    <definedName name="respContactEmail" localSheetId="6">'4. Vision'!#REF!</definedName>
    <definedName name="respContactEmail" localSheetId="7">'5. EAP'!#REF!</definedName>
    <definedName name="respContactEmail" localSheetId="8">'6. FSA, COBRA'!#REF!</definedName>
    <definedName name="respContactEmail" localSheetId="9">'7. Onsite NP'!#REF!</definedName>
    <definedName name="respContactEmail" localSheetId="11">'9. References'!#REF!</definedName>
    <definedName name="respContactEmail">'2. Medical'!#REF!</definedName>
    <definedName name="respContactEmail2" localSheetId="3">'1. General'!#REF!</definedName>
    <definedName name="respContactEmail2" localSheetId="5">[1]Medical!#REF!</definedName>
    <definedName name="respContactEmail2" localSheetId="6">'4. Vision'!#REF!</definedName>
    <definedName name="respContactEmail2" localSheetId="7">'5. EAP'!#REF!</definedName>
    <definedName name="respContactEmail2" localSheetId="8">'6. FSA, COBRA'!#REF!</definedName>
    <definedName name="respContactEmail2" localSheetId="9">'7. Onsite NP'!#REF!</definedName>
    <definedName name="respContactEmail2" localSheetId="11">'9. References'!#REF!</definedName>
    <definedName name="respContactEmail2">'2. Medical'!#REF!</definedName>
    <definedName name="respContactFax" localSheetId="3">'1. General'!#REF!</definedName>
    <definedName name="respContactFax" localSheetId="5">[1]Medical!#REF!</definedName>
    <definedName name="respContactFax" localSheetId="6">'4. Vision'!#REF!</definedName>
    <definedName name="respContactFax" localSheetId="7">'5. EAP'!#REF!</definedName>
    <definedName name="respContactFax" localSheetId="8">'6. FSA, COBRA'!#REF!</definedName>
    <definedName name="respContactFax" localSheetId="9">'7. Onsite NP'!#REF!</definedName>
    <definedName name="respContactFax" localSheetId="11">'9. References'!#REF!</definedName>
    <definedName name="respContactFax">'2. Medical'!#REF!</definedName>
    <definedName name="respContactFax2" localSheetId="3">'1. General'!#REF!</definedName>
    <definedName name="respContactFax2" localSheetId="5">[1]Medical!#REF!</definedName>
    <definedName name="respContactFax2" localSheetId="6">'4. Vision'!#REF!</definedName>
    <definedName name="respContactFax2" localSheetId="7">'5. EAP'!#REF!</definedName>
    <definedName name="respContactFax2" localSheetId="8">'6. FSA, COBRA'!#REF!</definedName>
    <definedName name="respContactFax2" localSheetId="9">'7. Onsite NP'!#REF!</definedName>
    <definedName name="respContactFax2" localSheetId="11">'9. References'!#REF!</definedName>
    <definedName name="respContactFax2">'2. Medical'!#REF!</definedName>
    <definedName name="respContactName" localSheetId="3">'1. General'!#REF!</definedName>
    <definedName name="respContactName" localSheetId="5">[1]Medical!#REF!</definedName>
    <definedName name="respContactName" localSheetId="6">'4. Vision'!#REF!</definedName>
    <definedName name="respContactName" localSheetId="7">'5. EAP'!#REF!</definedName>
    <definedName name="respContactName" localSheetId="8">'6. FSA, COBRA'!#REF!</definedName>
    <definedName name="respContactName" localSheetId="9">'7. Onsite NP'!#REF!</definedName>
    <definedName name="respContactName" localSheetId="11">'9. References'!#REF!</definedName>
    <definedName name="respContactName">'2. Medical'!#REF!</definedName>
    <definedName name="respContactName2" localSheetId="3">'1. General'!#REF!</definedName>
    <definedName name="respContactName2" localSheetId="5">[1]Medical!#REF!</definedName>
    <definedName name="respContactName2" localSheetId="6">'4. Vision'!#REF!</definedName>
    <definedName name="respContactName2" localSheetId="7">'5. EAP'!#REF!</definedName>
    <definedName name="respContactName2" localSheetId="8">'6. FSA, COBRA'!#REF!</definedName>
    <definedName name="respContactName2" localSheetId="9">'7. Onsite NP'!#REF!</definedName>
    <definedName name="respContactName2" localSheetId="11">'9. References'!#REF!</definedName>
    <definedName name="respContactName2">'2. Medical'!#REF!</definedName>
    <definedName name="respContactState" localSheetId="3">'1. General'!#REF!</definedName>
    <definedName name="respContactState" localSheetId="5">[1]Medical!#REF!</definedName>
    <definedName name="respContactState" localSheetId="6">'4. Vision'!#REF!</definedName>
    <definedName name="respContactState" localSheetId="7">'5. EAP'!#REF!</definedName>
    <definedName name="respContactState" localSheetId="8">'6. FSA, COBRA'!#REF!</definedName>
    <definedName name="respContactState" localSheetId="9">'7. Onsite NP'!#REF!</definedName>
    <definedName name="respContactState" localSheetId="11">'9. References'!#REF!</definedName>
    <definedName name="respContactState">'2. Medical'!#REF!</definedName>
    <definedName name="respContactState2" localSheetId="3">'1. General'!#REF!</definedName>
    <definedName name="respContactState2" localSheetId="5">[1]Medical!#REF!</definedName>
    <definedName name="respContactState2" localSheetId="6">'4. Vision'!#REF!</definedName>
    <definedName name="respContactState2" localSheetId="7">'5. EAP'!#REF!</definedName>
    <definedName name="respContactState2" localSheetId="8">'6. FSA, COBRA'!#REF!</definedName>
    <definedName name="respContactState2" localSheetId="9">'7. Onsite NP'!#REF!</definedName>
    <definedName name="respContactState2" localSheetId="11">'9. References'!#REF!</definedName>
    <definedName name="respContactState2">'2. Medical'!#REF!</definedName>
    <definedName name="respContactTelephone" localSheetId="3">'1. General'!#REF!</definedName>
    <definedName name="respContactTelephone" localSheetId="5">[1]Medical!#REF!</definedName>
    <definedName name="respContactTelephone" localSheetId="6">'4. Vision'!#REF!</definedName>
    <definedName name="respContactTelephone" localSheetId="7">'5. EAP'!#REF!</definedName>
    <definedName name="respContactTelephone" localSheetId="8">'6. FSA, COBRA'!#REF!</definedName>
    <definedName name="respContactTelephone" localSheetId="9">'7. Onsite NP'!#REF!</definedName>
    <definedName name="respContactTelephone" localSheetId="11">'9. References'!#REF!</definedName>
    <definedName name="respContactTelephone">'2. Medical'!#REF!</definedName>
    <definedName name="respContactTelephone2" localSheetId="3">'1. General'!#REF!</definedName>
    <definedName name="respContactTelephone2" localSheetId="5">[1]Medical!#REF!</definedName>
    <definedName name="respContactTelephone2" localSheetId="6">'4. Vision'!#REF!</definedName>
    <definedName name="respContactTelephone2" localSheetId="7">'5. EAP'!#REF!</definedName>
    <definedName name="respContactTelephone2" localSheetId="8">'6. FSA, COBRA'!#REF!</definedName>
    <definedName name="respContactTelephone2" localSheetId="9">'7. Onsite NP'!#REF!</definedName>
    <definedName name="respContactTelephone2" localSheetId="11">'9. References'!#REF!</definedName>
    <definedName name="respContactTelephone2">'2. Medical'!#REF!</definedName>
    <definedName name="respContactTitle" localSheetId="3">'1. General'!#REF!</definedName>
    <definedName name="respContactTitle" localSheetId="5">[1]Medical!#REF!</definedName>
    <definedName name="respContactTitle" localSheetId="6">'4. Vision'!#REF!</definedName>
    <definedName name="respContactTitle" localSheetId="7">'5. EAP'!#REF!</definedName>
    <definedName name="respContactTitle" localSheetId="8">'6. FSA, COBRA'!#REF!</definedName>
    <definedName name="respContactTitle" localSheetId="9">'7. Onsite NP'!#REF!</definedName>
    <definedName name="respContactTitle" localSheetId="11">'9. References'!#REF!</definedName>
    <definedName name="respContactTitle">'2. Medical'!#REF!</definedName>
    <definedName name="respContactTitle2" localSheetId="3">'1. General'!#REF!</definedName>
    <definedName name="respContactTitle2" localSheetId="5">[1]Medical!#REF!</definedName>
    <definedName name="respContactTitle2" localSheetId="6">'4. Vision'!#REF!</definedName>
    <definedName name="respContactTitle2" localSheetId="7">'5. EAP'!#REF!</definedName>
    <definedName name="respContactTitle2" localSheetId="8">'6. FSA, COBRA'!#REF!</definedName>
    <definedName name="respContactTitle2" localSheetId="9">'7. Onsite NP'!#REF!</definedName>
    <definedName name="respContactTitle2" localSheetId="11">'9. References'!#REF!</definedName>
    <definedName name="respContactTitle2">'2. Medical'!#REF!</definedName>
    <definedName name="respContactZip" localSheetId="3">'1. General'!#REF!</definedName>
    <definedName name="respContactZip" localSheetId="5">[1]Medical!#REF!</definedName>
    <definedName name="respContactZip" localSheetId="6">'4. Vision'!#REF!</definedName>
    <definedName name="respContactZip" localSheetId="7">'5. EAP'!#REF!</definedName>
    <definedName name="respContactZip" localSheetId="8">'6. FSA, COBRA'!#REF!</definedName>
    <definedName name="respContactZip" localSheetId="9">'7. Onsite NP'!#REF!</definedName>
    <definedName name="respContactZip" localSheetId="11">'9. References'!#REF!</definedName>
    <definedName name="respContactZip">'2. Medical'!#REF!</definedName>
    <definedName name="respContactZip2" localSheetId="3">'1. General'!#REF!</definedName>
    <definedName name="respContactZip2" localSheetId="5">[1]Medical!#REF!</definedName>
    <definedName name="respContactZip2" localSheetId="6">'4. Vision'!#REF!</definedName>
    <definedName name="respContactZip2" localSheetId="7">'5. EAP'!#REF!</definedName>
    <definedName name="respContactZip2" localSheetId="8">'6. FSA, COBRA'!#REF!</definedName>
    <definedName name="respContactZip2" localSheetId="9">'7. Onsite NP'!#REF!</definedName>
    <definedName name="respContactZip2" localSheetId="11">'9. References'!#REF!</definedName>
    <definedName name="respContactZip2">'2. Medical'!#REF!</definedName>
    <definedName name="respContractIssued" localSheetId="3">'1. General'!#REF!</definedName>
    <definedName name="respContractIssued" localSheetId="6">'4. Vision'!#REF!</definedName>
    <definedName name="respContractIssued" localSheetId="7">'5. EAP'!#REF!</definedName>
    <definedName name="respContractIssued" localSheetId="8">'6. FSA, COBRA'!#REF!</definedName>
    <definedName name="respContractIssued" localSheetId="9">'7. Onsite NP'!#REF!</definedName>
    <definedName name="respContractIssued" localSheetId="11">'9. References'!#REF!</definedName>
    <definedName name="respContractIssued">'2. Medical'!$P$202</definedName>
    <definedName name="respConverServices" localSheetId="3">'1. General'!#REF!</definedName>
    <definedName name="respConverServices" localSheetId="6">'4. Vision'!#REF!</definedName>
    <definedName name="respConverServices" localSheetId="7">'5. EAP'!#REF!</definedName>
    <definedName name="respConverServices" localSheetId="8">'6. FSA, COBRA'!#REF!</definedName>
    <definedName name="respConverServices" localSheetId="9">'7. Onsite NP'!#REF!</definedName>
    <definedName name="respConverServices" localSheetId="11">'9. References'!#REF!</definedName>
    <definedName name="respConverServices">'2. Medical'!$P$220</definedName>
    <definedName name="respCoverCostLit" localSheetId="3">'1. General'!#REF!</definedName>
    <definedName name="respCoverCostLit" localSheetId="6">'4. Vision'!#REF!</definedName>
    <definedName name="respCoverCostLit" localSheetId="7">'5. EAP'!#REF!</definedName>
    <definedName name="respCoverCostLit" localSheetId="8">'6. FSA, COBRA'!#REF!</definedName>
    <definedName name="respCoverCostLit" localSheetId="9">'7. Onsite NP'!#REF!</definedName>
    <definedName name="respCoverCostLit" localSheetId="11">'9. References'!#REF!</definedName>
    <definedName name="respCoverCostLit">'2. Medical'!$P$213</definedName>
    <definedName name="respCovHospConfine" localSheetId="3">'1. General'!#REF!</definedName>
    <definedName name="respCovHospConfine" localSheetId="5">[1]Medical!#REF!</definedName>
    <definedName name="respCovHospConfine" localSheetId="6">'4. Vision'!#REF!</definedName>
    <definedName name="respCovHospConfine" localSheetId="7">'5. EAP'!#REF!</definedName>
    <definedName name="respCovHospConfine" localSheetId="8">'6. FSA, COBRA'!#REF!</definedName>
    <definedName name="respCovHospConfine" localSheetId="9">'7. Onsite NP'!#REF!</definedName>
    <definedName name="respCovHospConfine" localSheetId="11">'9. References'!#REF!</definedName>
    <definedName name="respCovHospConfine">'2. Medical'!#REF!</definedName>
    <definedName name="respCovSelfInjury" localSheetId="3">'1. General'!#REF!</definedName>
    <definedName name="respCovSelfInjury" localSheetId="5">[1]Medical!#REF!</definedName>
    <definedName name="respCovSelfInjury" localSheetId="6">'4. Vision'!#REF!</definedName>
    <definedName name="respCovSelfInjury" localSheetId="7">'5. EAP'!#REF!</definedName>
    <definedName name="respCovSelfInjury" localSheetId="8">'6. FSA, COBRA'!#REF!</definedName>
    <definedName name="respCovSelfInjury" localSheetId="9">'7. Onsite NP'!#REF!</definedName>
    <definedName name="respCovSelfInjury" localSheetId="11">'9. References'!#REF!</definedName>
    <definedName name="respCovSelfInjury">'2. Medical'!#REF!</definedName>
    <definedName name="respCustomizedPrintingRequired" localSheetId="3">'1. General'!#REF!</definedName>
    <definedName name="respCustomizedPrintingRequired" localSheetId="5">[1]Medical!#REF!</definedName>
    <definedName name="respCustomizedPrintingRequired" localSheetId="6">'4. Vision'!#REF!</definedName>
    <definedName name="respCustomizedPrintingRequired" localSheetId="7">'5. EAP'!#REF!</definedName>
    <definedName name="respCustomizedPrintingRequired" localSheetId="8">'6. FSA, COBRA'!#REF!</definedName>
    <definedName name="respCustomizedPrintingRequired" localSheetId="9">'7. Onsite NP'!#REF!</definedName>
    <definedName name="respCustomizedPrintingRequired" localSheetId="11">'9. References'!#REF!</definedName>
    <definedName name="respCustomizedPrintingRequired">'2. Medical'!#REF!</definedName>
    <definedName name="respCutbacksSavings" localSheetId="3">'1. General'!#REF!</definedName>
    <definedName name="respCutbacksSavings" localSheetId="6">'4. Vision'!#REF!</definedName>
    <definedName name="respCutbacksSavings" localSheetId="7">'5. EAP'!#REF!</definedName>
    <definedName name="respCutbacksSavings" localSheetId="8">'6. FSA, COBRA'!#REF!</definedName>
    <definedName name="respCutbacksSavings" localSheetId="9">'7. Onsite NP'!#REF!</definedName>
    <definedName name="respCutbacksSavings" localSheetId="11">'9. References'!#REF!</definedName>
    <definedName name="respCutbacksSavings">'2. Medical'!$P$39</definedName>
    <definedName name="respDataClaimsOutput" localSheetId="3">'1. General'!#REF!</definedName>
    <definedName name="respDataClaimsOutput" localSheetId="6">'4. Vision'!#REF!</definedName>
    <definedName name="respDataClaimsOutput" localSheetId="7">'5. EAP'!#REF!</definedName>
    <definedName name="respDataClaimsOutput" localSheetId="8">'6. FSA, COBRA'!#REF!</definedName>
    <definedName name="respDataClaimsOutput" localSheetId="9">'7. Onsite NP'!#REF!</definedName>
    <definedName name="respDataClaimsOutput" localSheetId="11">'9. References'!#REF!</definedName>
    <definedName name="respDataClaimsOutput">'2. Medical'!$P$54</definedName>
    <definedName name="respDeadlinesImplementationSchedule" localSheetId="3">'1. General'!#REF!</definedName>
    <definedName name="respDeadlinesImplementationSchedule" localSheetId="5">[1]Medical!#REF!</definedName>
    <definedName name="respDeadlinesImplementationSchedule" localSheetId="6">'4. Vision'!#REF!</definedName>
    <definedName name="respDeadlinesImplementationSchedule" localSheetId="7">'5. EAP'!#REF!</definedName>
    <definedName name="respDeadlinesImplementationSchedule" localSheetId="8">'6. FSA, COBRA'!#REF!</definedName>
    <definedName name="respDeadlinesImplementationSchedule" localSheetId="9">'7. Onsite NP'!#REF!</definedName>
    <definedName name="respDeadlinesImplementationSchedule" localSheetId="11">'9. References'!#REF!</definedName>
    <definedName name="respDeadlinesImplementationSchedule">'2. Medical'!#REF!</definedName>
    <definedName name="respDeductibleCoinsurance" localSheetId="3">'1. General'!#REF!</definedName>
    <definedName name="respDeductibleCoinsurance" localSheetId="6">'4. Vision'!#REF!</definedName>
    <definedName name="respDeductibleCoinsurance" localSheetId="7">'5. EAP'!#REF!</definedName>
    <definedName name="respDeductibleCoinsurance" localSheetId="8">'6. FSA, COBRA'!#REF!</definedName>
    <definedName name="respDeductibleCoinsurance" localSheetId="9">'7. Onsite NP'!#REF!</definedName>
    <definedName name="respDeductibleCoinsurance" localSheetId="11">'9. References'!#REF!</definedName>
    <definedName name="respDeductibleCoinsurance">'2. Medical'!$P$37</definedName>
    <definedName name="respDeductibles" localSheetId="3">'1. General'!#REF!</definedName>
    <definedName name="respDeductibles" localSheetId="5">[1]Medical!#REF!</definedName>
    <definedName name="respDeductibles" localSheetId="6">'4. Vision'!#REF!</definedName>
    <definedName name="respDeductibles" localSheetId="7">'5. EAP'!#REF!</definedName>
    <definedName name="respDeductibles" localSheetId="8">'6. FSA, COBRA'!#REF!</definedName>
    <definedName name="respDeductibles" localSheetId="9">'7. Onsite NP'!#REF!</definedName>
    <definedName name="respDeductibles" localSheetId="11">'9. References'!#REF!</definedName>
    <definedName name="respDeductibles">'2. Medical'!#REF!</definedName>
    <definedName name="respDependents" localSheetId="3">'1. General'!#REF!</definedName>
    <definedName name="respDependents" localSheetId="6">'4. Vision'!#REF!</definedName>
    <definedName name="respDependents" localSheetId="7">'5. EAP'!#REF!</definedName>
    <definedName name="respDependents" localSheetId="8">'6. FSA, COBRA'!#REF!</definedName>
    <definedName name="respDependents" localSheetId="9">'7. Onsite NP'!#REF!</definedName>
    <definedName name="respDependents" localSheetId="11">'9. References'!#REF!</definedName>
    <definedName name="respDependents">'2. Medical'!$P$45</definedName>
    <definedName name="respDescpPropPlanDesign" localSheetId="3">'1. General'!#REF!</definedName>
    <definedName name="respDescpPropPlanDesign" localSheetId="5">[1]Medical!#REF!</definedName>
    <definedName name="respDescpPropPlanDesign" localSheetId="6">'4. Vision'!#REF!</definedName>
    <definedName name="respDescpPropPlanDesign" localSheetId="7">'5. EAP'!#REF!</definedName>
    <definedName name="respDescpPropPlanDesign" localSheetId="8">'6. FSA, COBRA'!#REF!</definedName>
    <definedName name="respDescpPropPlanDesign" localSheetId="9">'7. Onsite NP'!#REF!</definedName>
    <definedName name="respDescpPropPlanDesign" localSheetId="11">'9. References'!#REF!</definedName>
    <definedName name="respDescpPropPlanDesign">'2. Medical'!#REF!</definedName>
    <definedName name="respDesignatedServiceCenters" localSheetId="3">'1. General'!#REF!</definedName>
    <definedName name="respDesignatedServiceCenters" localSheetId="6">'4. Vision'!#REF!</definedName>
    <definedName name="respDesignatedServiceCenters" localSheetId="7">'5. EAP'!#REF!</definedName>
    <definedName name="respDesignatedServiceCenters" localSheetId="8">'6. FSA, COBRA'!#REF!</definedName>
    <definedName name="respDesignatedServiceCenters" localSheetId="9">'7. Onsite NP'!#REF!</definedName>
    <definedName name="respDesignatedServiceCenters" localSheetId="11">'9. References'!#REF!</definedName>
    <definedName name="respDesignatedServiceCenters">'2. Medical'!#REF!</definedName>
    <definedName name="respDesignSubmitClientApproval" localSheetId="3">'1. General'!#REF!</definedName>
    <definedName name="respDesignSubmitClientApproval" localSheetId="6">'4. Vision'!#REF!</definedName>
    <definedName name="respDesignSubmitClientApproval" localSheetId="7">'5. EAP'!#REF!</definedName>
    <definedName name="respDesignSubmitClientApproval" localSheetId="8">'6. FSA, COBRA'!#REF!</definedName>
    <definedName name="respDesignSubmitClientApproval" localSheetId="9">'7. Onsite NP'!#REF!</definedName>
    <definedName name="respDesignSubmitClientApproval" localSheetId="11">'9. References'!#REF!</definedName>
    <definedName name="respDesignSubmitClientApproval">'2. Medical'!$P$59</definedName>
    <definedName name="respDirectoryUpdates" localSheetId="3">'1. General'!#REF!</definedName>
    <definedName name="respDirectoryUpdates" localSheetId="5">[1]Medical!#REF!</definedName>
    <definedName name="respDirectoryUpdates" localSheetId="6">'4. Vision'!#REF!</definedName>
    <definedName name="respDirectoryUpdates" localSheetId="7">'5. EAP'!#REF!</definedName>
    <definedName name="respDirectoryUpdates" localSheetId="8">'6. FSA, COBRA'!#REF!</definedName>
    <definedName name="respDirectoryUpdates" localSheetId="9">'7. Onsite NP'!#REF!</definedName>
    <definedName name="respDirectoryUpdates" localSheetId="11">'9. References'!#REF!</definedName>
    <definedName name="respDirectoryUpdates">'2. Medical'!#REF!</definedName>
    <definedName name="respDisablement" localSheetId="3">'1. General'!#REF!</definedName>
    <definedName name="respDisablement" localSheetId="6">'4. Vision'!#REF!</definedName>
    <definedName name="respDisablement" localSheetId="7">'5. EAP'!#REF!</definedName>
    <definedName name="respDisablement" localSheetId="8">'6. FSA, COBRA'!#REF!</definedName>
    <definedName name="respDisablement" localSheetId="9">'7. Onsite NP'!#REF!</definedName>
    <definedName name="respDisablement" localSheetId="11">'9. References'!#REF!</definedName>
    <definedName name="respDisablement">'2. Medical'!$P$206</definedName>
    <definedName name="respDuffPhelpsDate1" localSheetId="3">'1. General'!#REF!</definedName>
    <definedName name="respDuffPhelpsDate1" localSheetId="5">[1]Medical!#REF!</definedName>
    <definedName name="respDuffPhelpsDate1" localSheetId="6">'4. Vision'!#REF!</definedName>
    <definedName name="respDuffPhelpsDate1" localSheetId="7">'5. EAP'!#REF!</definedName>
    <definedName name="respDuffPhelpsDate1" localSheetId="8">'6. FSA, COBRA'!#REF!</definedName>
    <definedName name="respDuffPhelpsDate1" localSheetId="9">'7. Onsite NP'!#REF!</definedName>
    <definedName name="respDuffPhelpsDate1" localSheetId="11">'9. References'!#REF!</definedName>
    <definedName name="respDuffPhelpsDate1">'2. Medical'!#REF!</definedName>
    <definedName name="respDuffPhelpsDate2" localSheetId="3">'1. General'!$P$42</definedName>
    <definedName name="respDuffPhelpsDate2" localSheetId="5">[1]Medical!#REF!</definedName>
    <definedName name="respDuffPhelpsDate2" localSheetId="6">'4. Vision'!#REF!</definedName>
    <definedName name="respDuffPhelpsDate2" localSheetId="7">'5. EAP'!#REF!</definedName>
    <definedName name="respDuffPhelpsDate2" localSheetId="8">'6. FSA, COBRA'!#REF!</definedName>
    <definedName name="respDuffPhelpsDate2" localSheetId="9">'7. Onsite NP'!#REF!</definedName>
    <definedName name="respDuffPhelpsDate2" localSheetId="11">'9. References'!#REF!</definedName>
    <definedName name="respDuffPhelpsDate2">'2. Medical'!#REF!</definedName>
    <definedName name="respDuffPhelpsDate3" localSheetId="3">'1. General'!#REF!</definedName>
    <definedName name="respDuffPhelpsDate3" localSheetId="5">[1]Medical!#REF!</definedName>
    <definedName name="respDuffPhelpsDate3" localSheetId="6">'4. Vision'!#REF!</definedName>
    <definedName name="respDuffPhelpsDate3" localSheetId="7">'5. EAP'!#REF!</definedName>
    <definedName name="respDuffPhelpsDate3" localSheetId="8">'6. FSA, COBRA'!#REF!</definedName>
    <definedName name="respDuffPhelpsDate3" localSheetId="9">'7. Onsite NP'!#REF!</definedName>
    <definedName name="respDuffPhelpsDate3" localSheetId="11">'9. References'!#REF!</definedName>
    <definedName name="respDuffPhelpsDate3">'2. Medical'!#REF!</definedName>
    <definedName name="respDuffPhelpsRating1" localSheetId="3">'1. General'!#REF!</definedName>
    <definedName name="respDuffPhelpsRating1" localSheetId="5">[1]Medical!#REF!</definedName>
    <definedName name="respDuffPhelpsRating1" localSheetId="6">'4. Vision'!#REF!</definedName>
    <definedName name="respDuffPhelpsRating1" localSheetId="7">'5. EAP'!#REF!</definedName>
    <definedName name="respDuffPhelpsRating1" localSheetId="8">'6. FSA, COBRA'!#REF!</definedName>
    <definedName name="respDuffPhelpsRating1" localSheetId="9">'7. Onsite NP'!#REF!</definedName>
    <definedName name="respDuffPhelpsRating1" localSheetId="11">'9. References'!#REF!</definedName>
    <definedName name="respDuffPhelpsRating1">'2. Medical'!#REF!</definedName>
    <definedName name="respDuffPhelpsRating2" localSheetId="3">'1. General'!$P$41</definedName>
    <definedName name="respDuffPhelpsRating2" localSheetId="5">[1]Medical!#REF!</definedName>
    <definedName name="respDuffPhelpsRating2" localSheetId="6">'4. Vision'!#REF!</definedName>
    <definedName name="respDuffPhelpsRating2" localSheetId="7">'5. EAP'!#REF!</definedName>
    <definedName name="respDuffPhelpsRating2" localSheetId="8">'6. FSA, COBRA'!#REF!</definedName>
    <definedName name="respDuffPhelpsRating2" localSheetId="9">'7. Onsite NP'!#REF!</definedName>
    <definedName name="respDuffPhelpsRating2" localSheetId="11">'9. References'!#REF!</definedName>
    <definedName name="respDuffPhelpsRating2">'2. Medical'!#REF!</definedName>
    <definedName name="respDuffPhelpsRating3" localSheetId="3">'1. General'!#REF!</definedName>
    <definedName name="respDuffPhelpsRating3" localSheetId="5">[1]Medical!#REF!</definedName>
    <definedName name="respDuffPhelpsRating3" localSheetId="6">'4. Vision'!#REF!</definedName>
    <definedName name="respDuffPhelpsRating3" localSheetId="7">'5. EAP'!#REF!</definedName>
    <definedName name="respDuffPhelpsRating3" localSheetId="8">'6. FSA, COBRA'!#REF!</definedName>
    <definedName name="respDuffPhelpsRating3" localSheetId="9">'7. Onsite NP'!#REF!</definedName>
    <definedName name="respDuffPhelpsRating3" localSheetId="11">'9. References'!#REF!</definedName>
    <definedName name="respDuffPhelpsRating3">'2. Medical'!#REF!</definedName>
    <definedName name="respEffectiveDate" localSheetId="3">'1. General'!#REF!</definedName>
    <definedName name="respEffectiveDate" localSheetId="6">'4. Vision'!#REF!</definedName>
    <definedName name="respEffectiveDate" localSheetId="7">'5. EAP'!#REF!</definedName>
    <definedName name="respEffectiveDate" localSheetId="8">'6. FSA, COBRA'!#REF!</definedName>
    <definedName name="respEffectiveDate" localSheetId="9">'7. Onsite NP'!#REF!</definedName>
    <definedName name="respEffectiveDate" localSheetId="11">'9. References'!#REF!</definedName>
    <definedName name="respEffectiveDate">'2. Medical'!$P$203</definedName>
    <definedName name="respEligibilityListing" localSheetId="3">'1. General'!#REF!</definedName>
    <definedName name="respEligibilityListing" localSheetId="5">[1]Medical!#REF!</definedName>
    <definedName name="respEligibilityListing" localSheetId="6">'4. Vision'!#REF!</definedName>
    <definedName name="respEligibilityListing" localSheetId="7">'5. EAP'!#REF!</definedName>
    <definedName name="respEligibilityListing" localSheetId="8">'6. FSA, COBRA'!#REF!</definedName>
    <definedName name="respEligibilityListing" localSheetId="9">'7. Onsite NP'!#REF!</definedName>
    <definedName name="respEligibilityListing" localSheetId="11">'9. References'!#REF!</definedName>
    <definedName name="respEligibilityListing">'2. Medical'!#REF!</definedName>
    <definedName name="respEmployees" localSheetId="3">'1. General'!#REF!</definedName>
    <definedName name="respEmployees" localSheetId="6">'4. Vision'!#REF!</definedName>
    <definedName name="respEmployees" localSheetId="7">'5. EAP'!#REF!</definedName>
    <definedName name="respEmployees" localSheetId="8">'6. FSA, COBRA'!#REF!</definedName>
    <definedName name="respEmployees" localSheetId="9">'7. Onsite NP'!#REF!</definedName>
    <definedName name="respEmployees" localSheetId="11">'9. References'!#REF!</definedName>
    <definedName name="respEmployees">'2. Medical'!$P$44</definedName>
    <definedName name="respEmployeesContestedClaims" localSheetId="3">'1. General'!#REF!</definedName>
    <definedName name="respEmployeesContestedClaims" localSheetId="6">'4. Vision'!#REF!</definedName>
    <definedName name="respEmployeesContestedClaims" localSheetId="7">'5. EAP'!#REF!</definedName>
    <definedName name="respEmployeesContestedClaims" localSheetId="8">'6. FSA, COBRA'!#REF!</definedName>
    <definedName name="respEmployeesContestedClaims" localSheetId="9">'7. Onsite NP'!#REF!</definedName>
    <definedName name="respEmployeesContestedClaims" localSheetId="11">'9. References'!#REF!</definedName>
    <definedName name="respEmployeesContestedClaims">'2. Medical'!$P$49</definedName>
    <definedName name="respEntity1" localSheetId="3">'1. General'!#REF!</definedName>
    <definedName name="respEntity1" localSheetId="5">[1]Medical!#REF!</definedName>
    <definedName name="respEntity1" localSheetId="6">'4. Vision'!#REF!</definedName>
    <definedName name="respEntity1" localSheetId="7">'5. EAP'!#REF!</definedName>
    <definedName name="respEntity1" localSheetId="8">'6. FSA, COBRA'!#REF!</definedName>
    <definedName name="respEntity1" localSheetId="9">'7. Onsite NP'!#REF!</definedName>
    <definedName name="respEntity1" localSheetId="11">'9. References'!#REF!</definedName>
    <definedName name="respEntity1">'2. Medical'!#REF!</definedName>
    <definedName name="respEntity2" localSheetId="3">'1. General'!#REF!</definedName>
    <definedName name="respEntity2" localSheetId="5">[1]Medical!#REF!</definedName>
    <definedName name="respEntity2" localSheetId="6">'4. Vision'!#REF!</definedName>
    <definedName name="respEntity2" localSheetId="7">'5. EAP'!#REF!</definedName>
    <definedName name="respEntity2" localSheetId="8">'6. FSA, COBRA'!#REF!</definedName>
    <definedName name="respEntity2" localSheetId="9">'7. Onsite NP'!#REF!</definedName>
    <definedName name="respEntity2" localSheetId="11">'9. References'!#REF!</definedName>
    <definedName name="respEntity2">'2. Medical'!#REF!</definedName>
    <definedName name="respEntity3" localSheetId="3">'1. General'!#REF!</definedName>
    <definedName name="respEntity3" localSheetId="5">[1]Medical!#REF!</definedName>
    <definedName name="respEntity3" localSheetId="6">'4. Vision'!#REF!</definedName>
    <definedName name="respEntity3" localSheetId="7">'5. EAP'!#REF!</definedName>
    <definedName name="respEntity3" localSheetId="8">'6. FSA, COBRA'!#REF!</definedName>
    <definedName name="respEntity3" localSheetId="9">'7. Onsite NP'!#REF!</definedName>
    <definedName name="respEntity3" localSheetId="11">'9. References'!#REF!</definedName>
    <definedName name="respEntity3">'2. Medical'!#REF!</definedName>
    <definedName name="respERISA" localSheetId="3">'1. General'!#REF!</definedName>
    <definedName name="respERISA" localSheetId="5">[1]Medical!#REF!</definedName>
    <definedName name="respERISA" localSheetId="6">'4. Vision'!#REF!</definedName>
    <definedName name="respERISA" localSheetId="7">'5. EAP'!#REF!</definedName>
    <definedName name="respERISA" localSheetId="8">'6. FSA, COBRA'!#REF!</definedName>
    <definedName name="respERISA" localSheetId="9">'7. Onsite NP'!#REF!</definedName>
    <definedName name="respERISA" localSheetId="11">'9. References'!#REF!</definedName>
    <definedName name="respERISA">'2. Medical'!#REF!</definedName>
    <definedName name="respEstimateActualExpenses" localSheetId="3">'1. General'!#REF!</definedName>
    <definedName name="respEstimateActualExpenses" localSheetId="5">[1]Medical!#REF!</definedName>
    <definedName name="respEstimateActualExpenses" localSheetId="6">'4. Vision'!#REF!</definedName>
    <definedName name="respEstimateActualExpenses" localSheetId="7">'5. EAP'!#REF!</definedName>
    <definedName name="respEstimateActualExpenses" localSheetId="8">'6. FSA, COBRA'!#REF!</definedName>
    <definedName name="respEstimateActualExpenses" localSheetId="9">'7. Onsite NP'!#REF!</definedName>
    <definedName name="respEstimateActualExpenses" localSheetId="11">'9. References'!#REF!</definedName>
    <definedName name="respEstimateActualExpenses">'2. Medical'!#REF!</definedName>
    <definedName name="respExternalCommunicationMaterial" localSheetId="3">'1. General'!#REF!</definedName>
    <definedName name="respExternalCommunicationMaterial" localSheetId="6">'4. Vision'!#REF!</definedName>
    <definedName name="respExternalCommunicationMaterial" localSheetId="7">'5. EAP'!#REF!</definedName>
    <definedName name="respExternalCommunicationMaterial" localSheetId="8">'6. FSA, COBRA'!#REF!</definedName>
    <definedName name="respExternalCommunicationMaterial" localSheetId="9">'7. Onsite NP'!#REF!</definedName>
    <definedName name="respExternalCommunicationMaterial" localSheetId="11">'9. References'!#REF!</definedName>
    <definedName name="respExternalCommunicationMaterial">'2. Medical'!$P$106</definedName>
    <definedName name="respFederalStateLegislation" localSheetId="3">'1. General'!#REF!</definedName>
    <definedName name="respFederalStateLegislation" localSheetId="6">'4. Vision'!#REF!</definedName>
    <definedName name="respFederalStateLegislation" localSheetId="7">'5. EAP'!#REF!</definedName>
    <definedName name="respFederalStateLegislation" localSheetId="8">'6. FSA, COBRA'!#REF!</definedName>
    <definedName name="respFederalStateLegislation" localSheetId="9">'7. Onsite NP'!#REF!</definedName>
    <definedName name="respFederalStateLegislation" localSheetId="11">'9. References'!#REF!</definedName>
    <definedName name="respFederalStateLegislation">'2. Medical'!$P$215</definedName>
    <definedName name="respFinanceQuote1" localSheetId="3">'1. General'!#REF!</definedName>
    <definedName name="respFinanceQuote1" localSheetId="5">[1]Medical!#REF!</definedName>
    <definedName name="respFinanceQuote1" localSheetId="6">'4. Vision'!#REF!</definedName>
    <definedName name="respFinanceQuote1" localSheetId="7">'5. EAP'!#REF!</definedName>
    <definedName name="respFinanceQuote1" localSheetId="8">'6. FSA, COBRA'!#REF!</definedName>
    <definedName name="respFinanceQuote1" localSheetId="9">'7. Onsite NP'!#REF!</definedName>
    <definedName name="respFinanceQuote1" localSheetId="11">'9. References'!#REF!</definedName>
    <definedName name="respFinanceQuote1">'2. Medical'!#REF!</definedName>
    <definedName name="respFinanceQuote4" localSheetId="3">'1. General'!#REF!</definedName>
    <definedName name="respFinanceQuote4" localSheetId="5">[1]Medical!#REF!</definedName>
    <definedName name="respFinanceQuote4" localSheetId="6">'4. Vision'!#REF!</definedName>
    <definedName name="respFinanceQuote4" localSheetId="7">'5. EAP'!#REF!</definedName>
    <definedName name="respFinanceQuote4" localSheetId="8">'6. FSA, COBRA'!#REF!</definedName>
    <definedName name="respFinanceQuote4" localSheetId="9">'7. Onsite NP'!#REF!</definedName>
    <definedName name="respFinanceQuote4" localSheetId="11">'9. References'!#REF!</definedName>
    <definedName name="respFinanceQuote4">'2. Medical'!#REF!</definedName>
    <definedName name="respFinDollarAccuracy1" localSheetId="3">'1. General'!#REF!</definedName>
    <definedName name="respFinDollarAccuracy1" localSheetId="5">[1]Medical!#REF!</definedName>
    <definedName name="respFinDollarAccuracy1" localSheetId="6">'4. Vision'!#REF!</definedName>
    <definedName name="respFinDollarAccuracy1" localSheetId="7">'5. EAP'!#REF!</definedName>
    <definedName name="respFinDollarAccuracy1" localSheetId="8">'6. FSA, COBRA'!#REF!</definedName>
    <definedName name="respFinDollarAccuracy1" localSheetId="9">'7. Onsite NP'!#REF!</definedName>
    <definedName name="respFinDollarAccuracy1" localSheetId="11">'9. References'!#REF!</definedName>
    <definedName name="respFinDollarAccuracy1">'2. Medical'!#REF!</definedName>
    <definedName name="respFinDollarAccuracy2" localSheetId="3">'1. General'!#REF!</definedName>
    <definedName name="respFinDollarAccuracy2" localSheetId="5">[1]Medical!#REF!</definedName>
    <definedName name="respFinDollarAccuracy2" localSheetId="6">'4. Vision'!#REF!</definedName>
    <definedName name="respFinDollarAccuracy2" localSheetId="7">'5. EAP'!#REF!</definedName>
    <definedName name="respFinDollarAccuracy2" localSheetId="8">'6. FSA, COBRA'!#REF!</definedName>
    <definedName name="respFinDollarAccuracy2" localSheetId="9">'7. Onsite NP'!#REF!</definedName>
    <definedName name="respFinDollarAccuracy2" localSheetId="11">'9. References'!#REF!</definedName>
    <definedName name="respFinDollarAccuracy2">'2. Medical'!#REF!</definedName>
    <definedName name="respFinDollarAccuracy3" localSheetId="3">'1. General'!#REF!</definedName>
    <definedName name="respFinDollarAccuracy3" localSheetId="5">[1]Medical!#REF!</definedName>
    <definedName name="respFinDollarAccuracy3" localSheetId="6">'4. Vision'!#REF!</definedName>
    <definedName name="respFinDollarAccuracy3" localSheetId="7">'5. EAP'!#REF!</definedName>
    <definedName name="respFinDollarAccuracy3" localSheetId="8">'6. FSA, COBRA'!#REF!</definedName>
    <definedName name="respFinDollarAccuracy3" localSheetId="9">'7. Onsite NP'!#REF!</definedName>
    <definedName name="respFinDollarAccuracy3" localSheetId="11">'9. References'!#REF!</definedName>
    <definedName name="respFinDollarAccuracy3">'2. Medical'!#REF!</definedName>
    <definedName name="respFinDollarAccuracy4" localSheetId="3">'1. General'!#REF!</definedName>
    <definedName name="respFinDollarAccuracy4" localSheetId="5">[1]Medical!#REF!</definedName>
    <definedName name="respFinDollarAccuracy4" localSheetId="6">'4. Vision'!#REF!</definedName>
    <definedName name="respFinDollarAccuracy4" localSheetId="7">'5. EAP'!#REF!</definedName>
    <definedName name="respFinDollarAccuracy4" localSheetId="8">'6. FSA, COBRA'!#REF!</definedName>
    <definedName name="respFinDollarAccuracy4" localSheetId="9">'7. Onsite NP'!#REF!</definedName>
    <definedName name="respFinDollarAccuracy4" localSheetId="11">'9. References'!#REF!</definedName>
    <definedName name="respFinDollarAccuracy4">'2. Medical'!#REF!</definedName>
    <definedName name="respFinDollarAccuracy5" localSheetId="3">'1. General'!#REF!</definedName>
    <definedName name="respFinDollarAccuracy5" localSheetId="5">[1]Medical!#REF!</definedName>
    <definedName name="respFinDollarAccuracy5" localSheetId="6">'4. Vision'!#REF!</definedName>
    <definedName name="respFinDollarAccuracy5" localSheetId="7">'5. EAP'!#REF!</definedName>
    <definedName name="respFinDollarAccuracy5" localSheetId="8">'6. FSA, COBRA'!#REF!</definedName>
    <definedName name="respFinDollarAccuracy5" localSheetId="9">'7. Onsite NP'!#REF!</definedName>
    <definedName name="respFinDollarAccuracy5" localSheetId="11">'9. References'!#REF!</definedName>
    <definedName name="respFinDollarAccuracy5">'2. Medical'!#REF!</definedName>
    <definedName name="respFinDollarAccuracy6" localSheetId="3">'1. General'!#REF!</definedName>
    <definedName name="respFinDollarAccuracy6" localSheetId="5">[1]Medical!#REF!</definedName>
    <definedName name="respFinDollarAccuracy6" localSheetId="6">'4. Vision'!#REF!</definedName>
    <definedName name="respFinDollarAccuracy6" localSheetId="7">'5. EAP'!#REF!</definedName>
    <definedName name="respFinDollarAccuracy6" localSheetId="8">'6. FSA, COBRA'!#REF!</definedName>
    <definedName name="respFinDollarAccuracy6" localSheetId="9">'7. Onsite NP'!#REF!</definedName>
    <definedName name="respFinDollarAccuracy6" localSheetId="11">'9. References'!#REF!</definedName>
    <definedName name="respFinDollarAccuracy6">'2. Medical'!#REF!</definedName>
    <definedName name="respFinReconcilClaimDrafts" localSheetId="3">'1. General'!#REF!</definedName>
    <definedName name="respFinReconcilClaimDrafts" localSheetId="5">[1]Medical!#REF!</definedName>
    <definedName name="respFinReconcilClaimDrafts" localSheetId="6">'4. Vision'!#REF!</definedName>
    <definedName name="respFinReconcilClaimDrafts" localSheetId="7">'5. EAP'!#REF!</definedName>
    <definedName name="respFinReconcilClaimDrafts" localSheetId="8">'6. FSA, COBRA'!#REF!</definedName>
    <definedName name="respFinReconcilClaimDrafts" localSheetId="9">'7. Onsite NP'!#REF!</definedName>
    <definedName name="respFinReconcilClaimDrafts" localSheetId="11">'9. References'!#REF!</definedName>
    <definedName name="respFinReconcilClaimDrafts">'2. Medical'!#REF!</definedName>
    <definedName name="respGeoAccess" localSheetId="3">'1. General'!#REF!</definedName>
    <definedName name="respGeoAccess" localSheetId="5">[1]Medical!#REF!</definedName>
    <definedName name="respGeoAccess" localSheetId="6">'4. Vision'!#REF!</definedName>
    <definedName name="respGeoAccess" localSheetId="7">'5. EAP'!#REF!</definedName>
    <definedName name="respGeoAccess" localSheetId="8">'6. FSA, COBRA'!#REF!</definedName>
    <definedName name="respGeoAccess" localSheetId="9">'7. Onsite NP'!#REF!</definedName>
    <definedName name="respGeoAccess" localSheetId="11">'9. References'!#REF!</definedName>
    <definedName name="respGeoAccess">'2. Medical'!#REF!</definedName>
    <definedName name="respGeoMapping" localSheetId="3">'1. General'!#REF!</definedName>
    <definedName name="respGeoMapping" localSheetId="5">[1]Medical!#REF!</definedName>
    <definedName name="respGeoMapping" localSheetId="6">'4. Vision'!#REF!</definedName>
    <definedName name="respGeoMapping" localSheetId="7">'5. EAP'!#REF!</definedName>
    <definedName name="respGeoMapping" localSheetId="8">'6. FSA, COBRA'!#REF!</definedName>
    <definedName name="respGeoMapping" localSheetId="9">'7. Onsite NP'!#REF!</definedName>
    <definedName name="respGeoMapping" localSheetId="11">'9. References'!#REF!</definedName>
    <definedName name="respGeoMapping">'2. Medical'!#REF!</definedName>
    <definedName name="respGroupParticipantUnderwrite" localSheetId="3">'1. General'!#REF!</definedName>
    <definedName name="respGroupParticipantUnderwrite" localSheetId="5">[1]Medical!#REF!</definedName>
    <definedName name="respGroupParticipantUnderwrite" localSheetId="6">'4. Vision'!#REF!</definedName>
    <definedName name="respGroupParticipantUnderwrite" localSheetId="7">'5. EAP'!#REF!</definedName>
    <definedName name="respGroupParticipantUnderwrite" localSheetId="8">'6. FSA, COBRA'!#REF!</definedName>
    <definedName name="respGroupParticipantUnderwrite" localSheetId="9">'7. Onsite NP'!#REF!</definedName>
    <definedName name="respGroupParticipantUnderwrite" localSheetId="11">'9. References'!#REF!</definedName>
    <definedName name="respGroupParticipantUnderwrite">'2. Medical'!#REF!</definedName>
    <definedName name="respHoldHarm" localSheetId="3">'1. General'!#REF!</definedName>
    <definedName name="respHoldHarm" localSheetId="5">[1]Medical!#REF!</definedName>
    <definedName name="respHoldHarm" localSheetId="6">'4. Vision'!#REF!</definedName>
    <definedName name="respHoldHarm" localSheetId="7">'5. EAP'!#REF!</definedName>
    <definedName name="respHoldHarm" localSheetId="8">'6. FSA, COBRA'!#REF!</definedName>
    <definedName name="respHoldHarm" localSheetId="9">'7. Onsite NP'!#REF!</definedName>
    <definedName name="respHoldHarm" localSheetId="11">'9. References'!#REF!</definedName>
    <definedName name="respHoldHarm">'2. Medical'!#REF!</definedName>
    <definedName name="respHospInpatientA1" localSheetId="3">'1. General'!#REF!</definedName>
    <definedName name="respHospInpatientA1" localSheetId="5">[1]Medical!#REF!</definedName>
    <definedName name="respHospInpatientA1" localSheetId="6">'4. Vision'!#REF!</definedName>
    <definedName name="respHospInpatientA1" localSheetId="7">'5. EAP'!#REF!</definedName>
    <definedName name="respHospInpatientA1" localSheetId="8">'6. FSA, COBRA'!#REF!</definedName>
    <definedName name="respHospInpatientA1" localSheetId="9">'7. Onsite NP'!#REF!</definedName>
    <definedName name="respHospInpatientA1" localSheetId="11">'9. References'!#REF!</definedName>
    <definedName name="respHospInpatientA1">'2. Medical'!#REF!</definedName>
    <definedName name="respHospInpatientA10" localSheetId="3">'1. General'!#REF!</definedName>
    <definedName name="respHospInpatientA10" localSheetId="5">[1]Medical!#REF!</definedName>
    <definedName name="respHospInpatientA10" localSheetId="6">'4. Vision'!#REF!</definedName>
    <definedName name="respHospInpatientA10" localSheetId="7">'5. EAP'!#REF!</definedName>
    <definedName name="respHospInpatientA10" localSheetId="8">'6. FSA, COBRA'!#REF!</definedName>
    <definedName name="respHospInpatientA10" localSheetId="9">'7. Onsite NP'!#REF!</definedName>
    <definedName name="respHospInpatientA10" localSheetId="11">'9. References'!#REF!</definedName>
    <definedName name="respHospInpatientA10">'2. Medical'!#REF!</definedName>
    <definedName name="respHospInpatientA2" localSheetId="3">'1. General'!#REF!</definedName>
    <definedName name="respHospInpatientA2" localSheetId="5">[1]Medical!#REF!</definedName>
    <definedName name="respHospInpatientA2" localSheetId="6">'4. Vision'!#REF!</definedName>
    <definedName name="respHospInpatientA2" localSheetId="7">'5. EAP'!#REF!</definedName>
    <definedName name="respHospInpatientA2" localSheetId="8">'6. FSA, COBRA'!#REF!</definedName>
    <definedName name="respHospInpatientA2" localSheetId="9">'7. Onsite NP'!#REF!</definedName>
    <definedName name="respHospInpatientA2" localSheetId="11">'9. References'!#REF!</definedName>
    <definedName name="respHospInpatientA2">'2. Medical'!#REF!</definedName>
    <definedName name="respHospInpatientA3" localSheetId="3">'1. General'!#REF!</definedName>
    <definedName name="respHospInpatientA3" localSheetId="5">[1]Medical!#REF!</definedName>
    <definedName name="respHospInpatientA3" localSheetId="6">'4. Vision'!#REF!</definedName>
    <definedName name="respHospInpatientA3" localSheetId="7">'5. EAP'!#REF!</definedName>
    <definedName name="respHospInpatientA3" localSheetId="8">'6. FSA, COBRA'!#REF!</definedName>
    <definedName name="respHospInpatientA3" localSheetId="9">'7. Onsite NP'!#REF!</definedName>
    <definedName name="respHospInpatientA3" localSheetId="11">'9. References'!#REF!</definedName>
    <definedName name="respHospInpatientA3">'2. Medical'!#REF!</definedName>
    <definedName name="respHospInpatientA4" localSheetId="3">'1. General'!#REF!</definedName>
    <definedName name="respHospInpatientA4" localSheetId="5">[1]Medical!#REF!</definedName>
    <definedName name="respHospInpatientA4" localSheetId="6">'4. Vision'!#REF!</definedName>
    <definedName name="respHospInpatientA4" localSheetId="7">'5. EAP'!#REF!</definedName>
    <definedName name="respHospInpatientA4" localSheetId="8">'6. FSA, COBRA'!#REF!</definedName>
    <definedName name="respHospInpatientA4" localSheetId="9">'7. Onsite NP'!#REF!</definedName>
    <definedName name="respHospInpatientA4" localSheetId="11">'9. References'!#REF!</definedName>
    <definedName name="respHospInpatientA4">'2. Medical'!#REF!</definedName>
    <definedName name="respHospInpatientA5" localSheetId="3">'1. General'!#REF!</definedName>
    <definedName name="respHospInpatientA5" localSheetId="5">[1]Medical!#REF!</definedName>
    <definedName name="respHospInpatientA5" localSheetId="6">'4. Vision'!#REF!</definedName>
    <definedName name="respHospInpatientA5" localSheetId="7">'5. EAP'!#REF!</definedName>
    <definedName name="respHospInpatientA5" localSheetId="8">'6. FSA, COBRA'!#REF!</definedName>
    <definedName name="respHospInpatientA5" localSheetId="9">'7. Onsite NP'!#REF!</definedName>
    <definedName name="respHospInpatientA5" localSheetId="11">'9. References'!#REF!</definedName>
    <definedName name="respHospInpatientA5">'2. Medical'!#REF!</definedName>
    <definedName name="respHospInpatientA6" localSheetId="3">'1. General'!#REF!</definedName>
    <definedName name="respHospInpatientA6" localSheetId="5">[1]Medical!#REF!</definedName>
    <definedName name="respHospInpatientA6" localSheetId="6">'4. Vision'!#REF!</definedName>
    <definedName name="respHospInpatientA6" localSheetId="7">'5. EAP'!#REF!</definedName>
    <definedName name="respHospInpatientA6" localSheetId="8">'6. FSA, COBRA'!#REF!</definedName>
    <definedName name="respHospInpatientA6" localSheetId="9">'7. Onsite NP'!#REF!</definedName>
    <definedName name="respHospInpatientA6" localSheetId="11">'9. References'!#REF!</definedName>
    <definedName name="respHospInpatientA6">'2. Medical'!#REF!</definedName>
    <definedName name="respHospInpatientA7" localSheetId="3">'1. General'!#REF!</definedName>
    <definedName name="respHospInpatientA7" localSheetId="5">[1]Medical!#REF!</definedName>
    <definedName name="respHospInpatientA7" localSheetId="6">'4. Vision'!#REF!</definedName>
    <definedName name="respHospInpatientA7" localSheetId="7">'5. EAP'!#REF!</definedName>
    <definedName name="respHospInpatientA7" localSheetId="8">'6. FSA, COBRA'!#REF!</definedName>
    <definedName name="respHospInpatientA7" localSheetId="9">'7. Onsite NP'!#REF!</definedName>
    <definedName name="respHospInpatientA7" localSheetId="11">'9. References'!#REF!</definedName>
    <definedName name="respHospInpatientA7">'2. Medical'!#REF!</definedName>
    <definedName name="respHospInpatientA8" localSheetId="3">'1. General'!#REF!</definedName>
    <definedName name="respHospInpatientA8" localSheetId="5">[1]Medical!#REF!</definedName>
    <definedName name="respHospInpatientA8" localSheetId="6">'4. Vision'!#REF!</definedName>
    <definedName name="respHospInpatientA8" localSheetId="7">'5. EAP'!#REF!</definedName>
    <definedName name="respHospInpatientA8" localSheetId="8">'6. FSA, COBRA'!#REF!</definedName>
    <definedName name="respHospInpatientA8" localSheetId="9">'7. Onsite NP'!#REF!</definedName>
    <definedName name="respHospInpatientA8" localSheetId="11">'9. References'!#REF!</definedName>
    <definedName name="respHospInpatientA8">'2. Medical'!#REF!</definedName>
    <definedName name="respHospInpatientA9" localSheetId="3">'1. General'!#REF!</definedName>
    <definedName name="respHospInpatientA9" localSheetId="5">[1]Medical!#REF!</definedName>
    <definedName name="respHospInpatientA9" localSheetId="6">'4. Vision'!#REF!</definedName>
    <definedName name="respHospInpatientA9" localSheetId="7">'5. EAP'!#REF!</definedName>
    <definedName name="respHospInpatientA9" localSheetId="8">'6. FSA, COBRA'!#REF!</definedName>
    <definedName name="respHospInpatientA9" localSheetId="9">'7. Onsite NP'!#REF!</definedName>
    <definedName name="respHospInpatientA9" localSheetId="11">'9. References'!#REF!</definedName>
    <definedName name="respHospInpatientA9">'2. Medical'!#REF!</definedName>
    <definedName name="respHospOutpatientA1" localSheetId="3">'1. General'!#REF!</definedName>
    <definedName name="respHospOutpatientA1" localSheetId="5">[1]Medical!#REF!</definedName>
    <definedName name="respHospOutpatientA1" localSheetId="6">'4. Vision'!#REF!</definedName>
    <definedName name="respHospOutpatientA1" localSheetId="7">'5. EAP'!#REF!</definedName>
    <definedName name="respHospOutpatientA1" localSheetId="8">'6. FSA, COBRA'!#REF!</definedName>
    <definedName name="respHospOutpatientA1" localSheetId="9">'7. Onsite NP'!#REF!</definedName>
    <definedName name="respHospOutpatientA1" localSheetId="11">'9. References'!#REF!</definedName>
    <definedName name="respHospOutpatientA1">'2. Medical'!#REF!</definedName>
    <definedName name="respHospOutpatientA10" localSheetId="3">'1. General'!#REF!</definedName>
    <definedName name="respHospOutpatientA10" localSheetId="5">[1]Medical!#REF!</definedName>
    <definedName name="respHospOutpatientA10" localSheetId="6">'4. Vision'!#REF!</definedName>
    <definedName name="respHospOutpatientA10" localSheetId="7">'5. EAP'!#REF!</definedName>
    <definedName name="respHospOutpatientA10" localSheetId="8">'6. FSA, COBRA'!#REF!</definedName>
    <definedName name="respHospOutpatientA10" localSheetId="9">'7. Onsite NP'!#REF!</definedName>
    <definedName name="respHospOutpatientA10" localSheetId="11">'9. References'!#REF!</definedName>
    <definedName name="respHospOutpatientA10">'2. Medical'!#REF!</definedName>
    <definedName name="respHospOutpatientA2" localSheetId="3">'1. General'!#REF!</definedName>
    <definedName name="respHospOutpatientA2" localSheetId="5">[1]Medical!#REF!</definedName>
    <definedName name="respHospOutpatientA2" localSheetId="6">'4. Vision'!#REF!</definedName>
    <definedName name="respHospOutpatientA2" localSheetId="7">'5. EAP'!#REF!</definedName>
    <definedName name="respHospOutpatientA2" localSheetId="8">'6. FSA, COBRA'!#REF!</definedName>
    <definedName name="respHospOutpatientA2" localSheetId="9">'7. Onsite NP'!#REF!</definedName>
    <definedName name="respHospOutpatientA2" localSheetId="11">'9. References'!#REF!</definedName>
    <definedName name="respHospOutpatientA2">'2. Medical'!#REF!</definedName>
    <definedName name="respHospOutpatientA3" localSheetId="3">'1. General'!#REF!</definedName>
    <definedName name="respHospOutpatientA3" localSheetId="5">[1]Medical!#REF!</definedName>
    <definedName name="respHospOutpatientA3" localSheetId="6">'4. Vision'!#REF!</definedName>
    <definedName name="respHospOutpatientA3" localSheetId="7">'5. EAP'!#REF!</definedName>
    <definedName name="respHospOutpatientA3" localSheetId="8">'6. FSA, COBRA'!#REF!</definedName>
    <definedName name="respHospOutpatientA3" localSheetId="9">'7. Onsite NP'!#REF!</definedName>
    <definedName name="respHospOutpatientA3" localSheetId="11">'9. References'!#REF!</definedName>
    <definedName name="respHospOutpatientA3">'2. Medical'!#REF!</definedName>
    <definedName name="respHospOutpatientA4" localSheetId="3">'1. General'!#REF!</definedName>
    <definedName name="respHospOutpatientA4" localSheetId="5">[1]Medical!#REF!</definedName>
    <definedName name="respHospOutpatientA4" localSheetId="6">'4. Vision'!#REF!</definedName>
    <definedName name="respHospOutpatientA4" localSheetId="7">'5. EAP'!#REF!</definedName>
    <definedName name="respHospOutpatientA4" localSheetId="8">'6. FSA, COBRA'!#REF!</definedName>
    <definedName name="respHospOutpatientA4" localSheetId="9">'7. Onsite NP'!#REF!</definedName>
    <definedName name="respHospOutpatientA4" localSheetId="11">'9. References'!#REF!</definedName>
    <definedName name="respHospOutpatientA4">'2. Medical'!#REF!</definedName>
    <definedName name="respHospOutpatientA5" localSheetId="3">'1. General'!#REF!</definedName>
    <definedName name="respHospOutpatientA5" localSheetId="5">[1]Medical!#REF!</definedName>
    <definedName name="respHospOutpatientA5" localSheetId="6">'4. Vision'!#REF!</definedName>
    <definedName name="respHospOutpatientA5" localSheetId="7">'5. EAP'!#REF!</definedName>
    <definedName name="respHospOutpatientA5" localSheetId="8">'6. FSA, COBRA'!#REF!</definedName>
    <definedName name="respHospOutpatientA5" localSheetId="9">'7. Onsite NP'!#REF!</definedName>
    <definedName name="respHospOutpatientA5" localSheetId="11">'9. References'!#REF!</definedName>
    <definedName name="respHospOutpatientA5">'2. Medical'!#REF!</definedName>
    <definedName name="respHospOutpatientA6" localSheetId="3">'1. General'!#REF!</definedName>
    <definedName name="respHospOutpatientA6" localSheetId="5">[1]Medical!#REF!</definedName>
    <definedName name="respHospOutpatientA6" localSheetId="6">'4. Vision'!#REF!</definedName>
    <definedName name="respHospOutpatientA6" localSheetId="7">'5. EAP'!#REF!</definedName>
    <definedName name="respHospOutpatientA6" localSheetId="8">'6. FSA, COBRA'!#REF!</definedName>
    <definedName name="respHospOutpatientA6" localSheetId="9">'7. Onsite NP'!#REF!</definedName>
    <definedName name="respHospOutpatientA6" localSheetId="11">'9. References'!#REF!</definedName>
    <definedName name="respHospOutpatientA6">'2. Medical'!#REF!</definedName>
    <definedName name="respHospOutpatientA7" localSheetId="3">'1. General'!#REF!</definedName>
    <definedName name="respHospOutpatientA7" localSheetId="5">[1]Medical!#REF!</definedName>
    <definedName name="respHospOutpatientA7" localSheetId="6">'4. Vision'!#REF!</definedName>
    <definedName name="respHospOutpatientA7" localSheetId="7">'5. EAP'!#REF!</definedName>
    <definedName name="respHospOutpatientA7" localSheetId="8">'6. FSA, COBRA'!#REF!</definedName>
    <definedName name="respHospOutpatientA7" localSheetId="9">'7. Onsite NP'!#REF!</definedName>
    <definedName name="respHospOutpatientA7" localSheetId="11">'9. References'!#REF!</definedName>
    <definedName name="respHospOutpatientA7">'2. Medical'!#REF!</definedName>
    <definedName name="respHospOutpatientA8" localSheetId="3">'1. General'!#REF!</definedName>
    <definedName name="respHospOutpatientA8" localSheetId="5">[1]Medical!#REF!</definedName>
    <definedName name="respHospOutpatientA8" localSheetId="6">'4. Vision'!#REF!</definedName>
    <definedName name="respHospOutpatientA8" localSheetId="7">'5. EAP'!#REF!</definedName>
    <definedName name="respHospOutpatientA8" localSheetId="8">'6. FSA, COBRA'!#REF!</definedName>
    <definedName name="respHospOutpatientA8" localSheetId="9">'7. Onsite NP'!#REF!</definedName>
    <definedName name="respHospOutpatientA8" localSheetId="11">'9. References'!#REF!</definedName>
    <definedName name="respHospOutpatientA8">'2. Medical'!#REF!</definedName>
    <definedName name="respHospOutpatientA9" localSheetId="3">'1. General'!#REF!</definedName>
    <definedName name="respHospOutpatientA9" localSheetId="5">[1]Medical!#REF!</definedName>
    <definedName name="respHospOutpatientA9" localSheetId="6">'4. Vision'!#REF!</definedName>
    <definedName name="respHospOutpatientA9" localSheetId="7">'5. EAP'!#REF!</definedName>
    <definedName name="respHospOutpatientA9" localSheetId="8">'6. FSA, COBRA'!#REF!</definedName>
    <definedName name="respHospOutpatientA9" localSheetId="9">'7. Onsite NP'!#REF!</definedName>
    <definedName name="respHospOutpatientA9" localSheetId="11">'9. References'!#REF!</definedName>
    <definedName name="respHospOutpatientA9">'2. Medical'!#REF!</definedName>
    <definedName name="respHospSavings2" localSheetId="3">'1. General'!#REF!</definedName>
    <definedName name="respHospSavings2" localSheetId="5">[1]Medical!#REF!</definedName>
    <definedName name="respHospSavings2" localSheetId="6">'4. Vision'!#REF!</definedName>
    <definedName name="respHospSavings2" localSheetId="7">'5. EAP'!#REF!</definedName>
    <definedName name="respHospSavings2" localSheetId="8">'6. FSA, COBRA'!#REF!</definedName>
    <definedName name="respHospSavings2" localSheetId="9">'7. Onsite NP'!#REF!</definedName>
    <definedName name="respHospSavings2" localSheetId="11">'9. References'!#REF!</definedName>
    <definedName name="respHospSavings2">'2. Medical'!#REF!</definedName>
    <definedName name="respIDCard" localSheetId="3">'1. General'!#REF!</definedName>
    <definedName name="respIDCard" localSheetId="6">'4. Vision'!#REF!</definedName>
    <definedName name="respIDCard" localSheetId="7">'5. EAP'!#REF!</definedName>
    <definedName name="respIDCard" localSheetId="8">'6. FSA, COBRA'!#REF!</definedName>
    <definedName name="respIDCard" localSheetId="9">'7. Onsite NP'!#REF!</definedName>
    <definedName name="respIDCard" localSheetId="11">'9. References'!#REF!</definedName>
    <definedName name="respIDCard">'2. Medical'!$P$223</definedName>
    <definedName name="respIDCards" localSheetId="3">'1. General'!#REF!</definedName>
    <definedName name="respIDCards" localSheetId="6">'4. Vision'!#REF!</definedName>
    <definedName name="respIDCards" localSheetId="7">'5. EAP'!#REF!</definedName>
    <definedName name="respIDCards" localSheetId="8">'6. FSA, COBRA'!#REF!</definedName>
    <definedName name="respIDCards" localSheetId="9">'7. Onsite NP'!#REF!</definedName>
    <definedName name="respIDCards" localSheetId="11">'9. References'!#REF!</definedName>
    <definedName name="respIDCards">'2. Medical'!$P$101</definedName>
    <definedName name="respImplementSchedule" localSheetId="3">'1. General'!#REF!</definedName>
    <definedName name="respImplementSchedule" localSheetId="6">'4. Vision'!#REF!</definedName>
    <definedName name="respImplementSchedule" localSheetId="7">'5. EAP'!#REF!</definedName>
    <definedName name="respImplementSchedule" localSheetId="8">'6. FSA, COBRA'!#REF!</definedName>
    <definedName name="respImplementSchedule" localSheetId="9">'7. Onsite NP'!#REF!</definedName>
    <definedName name="respImplementSchedule" localSheetId="11">'9. References'!#REF!</definedName>
    <definedName name="respImplementSchedule">'2. Medical'!$P$58</definedName>
    <definedName name="respIndividualClaimsExcess" localSheetId="3">'1. General'!#REF!</definedName>
    <definedName name="respIndividualClaimsExcess" localSheetId="5">[1]Medical!#REF!</definedName>
    <definedName name="respIndividualClaimsExcess" localSheetId="6">'4. Vision'!#REF!</definedName>
    <definedName name="respIndividualClaimsExcess" localSheetId="7">'5. EAP'!#REF!</definedName>
    <definedName name="respIndividualClaimsExcess" localSheetId="8">'6. FSA, COBRA'!#REF!</definedName>
    <definedName name="respIndividualClaimsExcess" localSheetId="9">'7. Onsite NP'!#REF!</definedName>
    <definedName name="respIndividualClaimsExcess" localSheetId="11">'9. References'!#REF!</definedName>
    <definedName name="respIndividualClaimsExcess">'2. Medical'!#REF!</definedName>
    <definedName name="respIneligibleExpenses" localSheetId="3">'1. General'!#REF!</definedName>
    <definedName name="respIneligibleExpenses" localSheetId="6">'4. Vision'!#REF!</definedName>
    <definedName name="respIneligibleExpenses" localSheetId="7">'5. EAP'!#REF!</definedName>
    <definedName name="respIneligibleExpenses" localSheetId="8">'6. FSA, COBRA'!#REF!</definedName>
    <definedName name="respIneligibleExpenses" localSheetId="9">'7. Onsite NP'!#REF!</definedName>
    <definedName name="respIneligibleExpenses" localSheetId="11">'9. References'!#REF!</definedName>
    <definedName name="respIneligibleExpenses">'2. Medical'!$P$41</definedName>
    <definedName name="respItemization" localSheetId="3">'1. General'!#REF!</definedName>
    <definedName name="respItemization" localSheetId="5">[1]Medical!#REF!</definedName>
    <definedName name="respItemization" localSheetId="6">'4. Vision'!#REF!</definedName>
    <definedName name="respItemization" localSheetId="7">'5. EAP'!#REF!</definedName>
    <definedName name="respItemization" localSheetId="8">'6. FSA, COBRA'!#REF!</definedName>
    <definedName name="respItemization" localSheetId="9">'7. Onsite NP'!#REF!</definedName>
    <definedName name="respItemization" localSheetId="11">'9. References'!#REF!</definedName>
    <definedName name="respItemization">'2. Medical'!#REF!</definedName>
    <definedName name="respJcahoAccreditation1" localSheetId="3">'1. General'!#REF!</definedName>
    <definedName name="respJcahoAccreditation1" localSheetId="5">[1]Medical!#REF!</definedName>
    <definedName name="respJcahoAccreditation1" localSheetId="6">'4. Vision'!#REF!</definedName>
    <definedName name="respJcahoAccreditation1" localSheetId="7">'5. EAP'!#REF!</definedName>
    <definedName name="respJcahoAccreditation1" localSheetId="8">'6. FSA, COBRA'!#REF!</definedName>
    <definedName name="respJcahoAccreditation1" localSheetId="9">'7. Onsite NP'!#REF!</definedName>
    <definedName name="respJcahoAccreditation1" localSheetId="11">'9. References'!#REF!</definedName>
    <definedName name="respJcahoAccreditation1">'2. Medical'!#REF!</definedName>
    <definedName name="respJcahoAccreditation2" localSheetId="3">'1. General'!#REF!</definedName>
    <definedName name="respJcahoAccreditation2" localSheetId="5">[1]Medical!#REF!</definedName>
    <definedName name="respJcahoAccreditation2" localSheetId="6">'4. Vision'!#REF!</definedName>
    <definedName name="respJcahoAccreditation2" localSheetId="7">'5. EAP'!#REF!</definedName>
    <definedName name="respJcahoAccreditation2" localSheetId="8">'6. FSA, COBRA'!#REF!</definedName>
    <definedName name="respJcahoAccreditation2" localSheetId="9">'7. Onsite NP'!#REF!</definedName>
    <definedName name="respJcahoAccreditation2" localSheetId="11">'9. References'!#REF!</definedName>
    <definedName name="respJcahoAccreditation2">'2. Medical'!#REF!</definedName>
    <definedName name="respJcahoAccreditation3" localSheetId="3">'1. General'!#REF!</definedName>
    <definedName name="respJcahoAccreditation3" localSheetId="5">[1]Medical!#REF!</definedName>
    <definedName name="respJcahoAccreditation3" localSheetId="6">'4. Vision'!#REF!</definedName>
    <definedName name="respJcahoAccreditation3" localSheetId="7">'5. EAP'!#REF!</definedName>
    <definedName name="respJcahoAccreditation3" localSheetId="8">'6. FSA, COBRA'!#REF!</definedName>
    <definedName name="respJcahoAccreditation3" localSheetId="9">'7. Onsite NP'!#REF!</definedName>
    <definedName name="respJcahoAccreditation3" localSheetId="11">'9. References'!#REF!</definedName>
    <definedName name="respJcahoAccreditation3">'2. Medical'!#REF!</definedName>
    <definedName name="respLagReport" localSheetId="3">'1. General'!#REF!</definedName>
    <definedName name="respLagReport" localSheetId="6">'4. Vision'!#REF!</definedName>
    <definedName name="respLagReport" localSheetId="7">'5. EAP'!#REF!</definedName>
    <definedName name="respLagReport" localSheetId="8">'6. FSA, COBRA'!#REF!</definedName>
    <definedName name="respLagReport" localSheetId="9">'7. Onsite NP'!#REF!</definedName>
    <definedName name="respLagReport" localSheetId="11">'9. References'!#REF!</definedName>
    <definedName name="respLagReport">'2. Medical'!$P$50</definedName>
    <definedName name="respLitigation" localSheetId="3">'1. General'!#REF!</definedName>
    <definedName name="respLitigation" localSheetId="6">'4. Vision'!#REF!</definedName>
    <definedName name="respLitigation" localSheetId="7">'5. EAP'!#REF!</definedName>
    <definedName name="respLitigation" localSheetId="8">'6. FSA, COBRA'!#REF!</definedName>
    <definedName name="respLitigation" localSheetId="9">'7. Onsite NP'!#REF!</definedName>
    <definedName name="respLitigation" localSheetId="11">'9. References'!#REF!</definedName>
    <definedName name="respLitigation">'2. Medical'!$P$212</definedName>
    <definedName name="respLoadAuditInsure" localSheetId="3">'1. General'!#REF!</definedName>
    <definedName name="respLoadAuditInsure" localSheetId="6">'4. Vision'!#REF!</definedName>
    <definedName name="respLoadAuditInsure" localSheetId="7">'5. EAP'!#REF!</definedName>
    <definedName name="respLoadAuditInsure" localSheetId="8">'6. FSA, COBRA'!#REF!</definedName>
    <definedName name="respLoadAuditInsure" localSheetId="9">'7. Onsite NP'!#REF!</definedName>
    <definedName name="respLoadAuditInsure" localSheetId="11">'9. References'!#REF!</definedName>
    <definedName name="respLoadAuditInsure">'2. Medical'!$P$60</definedName>
    <definedName name="respLocation1" localSheetId="3">'1. General'!#REF!</definedName>
    <definedName name="respLocation1" localSheetId="5">[1]Medical!#REF!</definedName>
    <definedName name="respLocation1" localSheetId="6">'4. Vision'!#REF!</definedName>
    <definedName name="respLocation1" localSheetId="7">'5. EAP'!#REF!</definedName>
    <definedName name="respLocation1" localSheetId="8">'6. FSA, COBRA'!#REF!</definedName>
    <definedName name="respLocation1" localSheetId="9">'7. Onsite NP'!#REF!</definedName>
    <definedName name="respLocation1" localSheetId="11">'9. References'!#REF!</definedName>
    <definedName name="respLocation1">'2. Medical'!#REF!</definedName>
    <definedName name="respLocation10" localSheetId="3">'1. General'!#REF!</definedName>
    <definedName name="respLocation10" localSheetId="5">[1]Medical!#REF!</definedName>
    <definedName name="respLocation10" localSheetId="6">'4. Vision'!#REF!</definedName>
    <definedName name="respLocation10" localSheetId="7">'5. EAP'!#REF!</definedName>
    <definedName name="respLocation10" localSheetId="8">'6. FSA, COBRA'!#REF!</definedName>
    <definedName name="respLocation10" localSheetId="9">'7. Onsite NP'!#REF!</definedName>
    <definedName name="respLocation10" localSheetId="11">'9. References'!#REF!</definedName>
    <definedName name="respLocation10">'2. Medical'!#REF!</definedName>
    <definedName name="respLocation2" localSheetId="3">'1. General'!#REF!</definedName>
    <definedName name="respLocation2" localSheetId="5">[1]Medical!#REF!</definedName>
    <definedName name="respLocation2" localSheetId="6">'4. Vision'!#REF!</definedName>
    <definedName name="respLocation2" localSheetId="7">'5. EAP'!#REF!</definedName>
    <definedName name="respLocation2" localSheetId="8">'6. FSA, COBRA'!#REF!</definedName>
    <definedName name="respLocation2" localSheetId="9">'7. Onsite NP'!#REF!</definedName>
    <definedName name="respLocation2" localSheetId="11">'9. References'!#REF!</definedName>
    <definedName name="respLocation2">'2. Medical'!#REF!</definedName>
    <definedName name="respLocation3" localSheetId="3">'1. General'!#REF!</definedName>
    <definedName name="respLocation3" localSheetId="5">[1]Medical!#REF!</definedName>
    <definedName name="respLocation3" localSheetId="6">'4. Vision'!#REF!</definedName>
    <definedName name="respLocation3" localSheetId="7">'5. EAP'!#REF!</definedName>
    <definedName name="respLocation3" localSheetId="8">'6. FSA, COBRA'!#REF!</definedName>
    <definedName name="respLocation3" localSheetId="9">'7. Onsite NP'!#REF!</definedName>
    <definedName name="respLocation3" localSheetId="11">'9. References'!#REF!</definedName>
    <definedName name="respLocation3">'2. Medical'!#REF!</definedName>
    <definedName name="respLocation4" localSheetId="3">'1. General'!#REF!</definedName>
    <definedName name="respLocation4" localSheetId="5">[1]Medical!#REF!</definedName>
    <definedName name="respLocation4" localSheetId="6">'4. Vision'!#REF!</definedName>
    <definedName name="respLocation4" localSheetId="7">'5. EAP'!#REF!</definedName>
    <definedName name="respLocation4" localSheetId="8">'6. FSA, COBRA'!#REF!</definedName>
    <definedName name="respLocation4" localSheetId="9">'7. Onsite NP'!#REF!</definedName>
    <definedName name="respLocation4" localSheetId="11">'9. References'!#REF!</definedName>
    <definedName name="respLocation4">'2. Medical'!#REF!</definedName>
    <definedName name="respLocation5" localSheetId="3">'1. General'!#REF!</definedName>
    <definedName name="respLocation5" localSheetId="5">[1]Medical!#REF!</definedName>
    <definedName name="respLocation5" localSheetId="6">'4. Vision'!#REF!</definedName>
    <definedName name="respLocation5" localSheetId="7">'5. EAP'!#REF!</definedName>
    <definedName name="respLocation5" localSheetId="8">'6. FSA, COBRA'!#REF!</definedName>
    <definedName name="respLocation5" localSheetId="9">'7. Onsite NP'!#REF!</definedName>
    <definedName name="respLocation5" localSheetId="11">'9. References'!#REF!</definedName>
    <definedName name="respLocation5">'2. Medical'!#REF!</definedName>
    <definedName name="respLocation6" localSheetId="3">'1. General'!#REF!</definedName>
    <definedName name="respLocation6" localSheetId="5">[1]Medical!#REF!</definedName>
    <definedName name="respLocation6" localSheetId="6">'4. Vision'!#REF!</definedName>
    <definedName name="respLocation6" localSheetId="7">'5. EAP'!#REF!</definedName>
    <definedName name="respLocation6" localSheetId="8">'6. FSA, COBRA'!#REF!</definedName>
    <definedName name="respLocation6" localSheetId="9">'7. Onsite NP'!#REF!</definedName>
    <definedName name="respLocation6" localSheetId="11">'9. References'!#REF!</definedName>
    <definedName name="respLocation6">'2. Medical'!#REF!</definedName>
    <definedName name="respLocation7" localSheetId="3">'1. General'!#REF!</definedName>
    <definedName name="respLocation7" localSheetId="5">[1]Medical!#REF!</definedName>
    <definedName name="respLocation7" localSheetId="6">'4. Vision'!#REF!</definedName>
    <definedName name="respLocation7" localSheetId="7">'5. EAP'!#REF!</definedName>
    <definedName name="respLocation7" localSheetId="8">'6. FSA, COBRA'!#REF!</definedName>
    <definedName name="respLocation7" localSheetId="9">'7. Onsite NP'!#REF!</definedName>
    <definedName name="respLocation7" localSheetId="11">'9. References'!#REF!</definedName>
    <definedName name="respLocation7">'2. Medical'!#REF!</definedName>
    <definedName name="respLocation8" localSheetId="3">'1. General'!#REF!</definedName>
    <definedName name="respLocation8" localSheetId="5">[1]Medical!#REF!</definedName>
    <definedName name="respLocation8" localSheetId="6">'4. Vision'!#REF!</definedName>
    <definedName name="respLocation8" localSheetId="7">'5. EAP'!#REF!</definedName>
    <definedName name="respLocation8" localSheetId="8">'6. FSA, COBRA'!#REF!</definedName>
    <definedName name="respLocation8" localSheetId="9">'7. Onsite NP'!#REF!</definedName>
    <definedName name="respLocation8" localSheetId="11">'9. References'!#REF!</definedName>
    <definedName name="respLocation8">'2. Medical'!#REF!</definedName>
    <definedName name="respLocation9" localSheetId="3">'1. General'!#REF!</definedName>
    <definedName name="respLocation9" localSheetId="5">[1]Medical!#REF!</definedName>
    <definedName name="respLocation9" localSheetId="6">'4. Vision'!#REF!</definedName>
    <definedName name="respLocation9" localSheetId="7">'5. EAP'!#REF!</definedName>
    <definedName name="respLocation9" localSheetId="8">'6. FSA, COBRA'!#REF!</definedName>
    <definedName name="respLocation9" localSheetId="9">'7. Onsite NP'!#REF!</definedName>
    <definedName name="respLocation9" localSheetId="11">'9. References'!#REF!</definedName>
    <definedName name="respLocation9">'2. Medical'!#REF!</definedName>
    <definedName name="respMaintainCoverage" localSheetId="3">'1. General'!#REF!</definedName>
    <definedName name="respMaintainCoverage" localSheetId="6">'4. Vision'!#REF!</definedName>
    <definedName name="respMaintainCoverage" localSheetId="7">'5. EAP'!#REF!</definedName>
    <definedName name="respMaintainCoverage" localSheetId="8">'6. FSA, COBRA'!#REF!</definedName>
    <definedName name="respMaintainCoverage" localSheetId="9">'7. Onsite NP'!#REF!</definedName>
    <definedName name="respMaintainCoverage" localSheetId="11">'9. References'!#REF!</definedName>
    <definedName name="respMaintainCoverage">'2. Medical'!$P$207</definedName>
    <definedName name="respMedicalInfo" localSheetId="3">'1. General'!#REF!</definedName>
    <definedName name="respMedicalInfo" localSheetId="5">[1]Medical!#REF!</definedName>
    <definedName name="respMedicalInfo" localSheetId="6">'4. Vision'!#REF!</definedName>
    <definedName name="respMedicalInfo" localSheetId="7">'5. EAP'!#REF!</definedName>
    <definedName name="respMedicalInfo" localSheetId="8">'6. FSA, COBRA'!#REF!</definedName>
    <definedName name="respMedicalInfo" localSheetId="9">'7. Onsite NP'!#REF!</definedName>
    <definedName name="respMedicalInfo" localSheetId="11">'9. References'!#REF!</definedName>
    <definedName name="respMedicalInfo">'2. Medical'!#REF!</definedName>
    <definedName name="respMedicareOffered1" localSheetId="3">'1. General'!#REF!</definedName>
    <definedName name="respMedicareOffered1" localSheetId="5">[1]Medical!#REF!</definedName>
    <definedName name="respMedicareOffered1" localSheetId="6">'4. Vision'!#REF!</definedName>
    <definedName name="respMedicareOffered1" localSheetId="7">'5. EAP'!#REF!</definedName>
    <definedName name="respMedicareOffered1" localSheetId="8">'6. FSA, COBRA'!#REF!</definedName>
    <definedName name="respMedicareOffered1" localSheetId="9">'7. Onsite NP'!#REF!</definedName>
    <definedName name="respMedicareOffered1" localSheetId="11">'9. References'!#REF!</definedName>
    <definedName name="respMedicareOffered1">'2. Medical'!#REF!</definedName>
    <definedName name="respMedicareOffered2" localSheetId="3">'1. General'!#REF!</definedName>
    <definedName name="respMedicareOffered2" localSheetId="5">[1]Medical!#REF!</definedName>
    <definedName name="respMedicareOffered2" localSheetId="6">'4. Vision'!#REF!</definedName>
    <definedName name="respMedicareOffered2" localSheetId="7">'5. EAP'!#REF!</definedName>
    <definedName name="respMedicareOffered2" localSheetId="8">'6. FSA, COBRA'!#REF!</definedName>
    <definedName name="respMedicareOffered2" localSheetId="9">'7. Onsite NP'!#REF!</definedName>
    <definedName name="respMedicareOffered2" localSheetId="11">'9. References'!#REF!</definedName>
    <definedName name="respMedicareOffered2">'2. Medical'!#REF!</definedName>
    <definedName name="respMemberSevice" localSheetId="3">'1. General'!#REF!</definedName>
    <definedName name="respMemberSevice" localSheetId="5">[1]Medical!#REF!</definedName>
    <definedName name="respMemberSevice" localSheetId="6">'4. Vision'!#REF!</definedName>
    <definedName name="respMemberSevice" localSheetId="7">'5. EAP'!#REF!</definedName>
    <definedName name="respMemberSevice" localSheetId="8">'6. FSA, COBRA'!#REF!</definedName>
    <definedName name="respMemberSevice" localSheetId="9">'7. Onsite NP'!#REF!</definedName>
    <definedName name="respMemberSevice" localSheetId="11">'9. References'!#REF!</definedName>
    <definedName name="respMemberSevice">'2. Medical'!#REF!</definedName>
    <definedName name="respMembership1" localSheetId="3">'1. General'!#REF!</definedName>
    <definedName name="respMembership1" localSheetId="5">[1]Medical!#REF!</definedName>
    <definedName name="respMembership1" localSheetId="6">'4. Vision'!#REF!</definedName>
    <definedName name="respMembership1" localSheetId="7">'5. EAP'!#REF!</definedName>
    <definedName name="respMembership1" localSheetId="8">'6. FSA, COBRA'!#REF!</definedName>
    <definedName name="respMembership1" localSheetId="9">'7. Onsite NP'!#REF!</definedName>
    <definedName name="respMembership1" localSheetId="11">'9. References'!#REF!</definedName>
    <definedName name="respMembership1">'2. Medical'!#REF!</definedName>
    <definedName name="respMembership2" localSheetId="3">'1. General'!#REF!</definedName>
    <definedName name="respMembership2" localSheetId="5">[1]Medical!#REF!</definedName>
    <definedName name="respMembership2" localSheetId="6">'4. Vision'!#REF!</definedName>
    <definedName name="respMembership2" localSheetId="7">'5. EAP'!#REF!</definedName>
    <definedName name="respMembership2" localSheetId="8">'6. FSA, COBRA'!#REF!</definedName>
    <definedName name="respMembership2" localSheetId="9">'7. Onsite NP'!#REF!</definedName>
    <definedName name="respMembership2" localSheetId="11">'9. References'!#REF!</definedName>
    <definedName name="respMembership2">'2. Medical'!#REF!</definedName>
    <definedName name="respMembership3" localSheetId="3">'1. General'!#REF!</definedName>
    <definedName name="respMembership3" localSheetId="5">[1]Medical!#REF!</definedName>
    <definedName name="respMembership3" localSheetId="6">'4. Vision'!#REF!</definedName>
    <definedName name="respMembership3" localSheetId="7">'5. EAP'!#REF!</definedName>
    <definedName name="respMembership3" localSheetId="8">'6. FSA, COBRA'!#REF!</definedName>
    <definedName name="respMembership3" localSheetId="9">'7. Onsite NP'!#REF!</definedName>
    <definedName name="respMembership3" localSheetId="11">'9. References'!#REF!</definedName>
    <definedName name="respMembership3">'2. Medical'!#REF!</definedName>
    <definedName name="respMemEnrollMaterials" localSheetId="3">'1. General'!#REF!</definedName>
    <definedName name="respMemEnrollMaterials" localSheetId="6">'4. Vision'!#REF!</definedName>
    <definedName name="respMemEnrollMaterials" localSheetId="7">'5. EAP'!#REF!</definedName>
    <definedName name="respMemEnrollMaterials" localSheetId="8">'6. FSA, COBRA'!#REF!</definedName>
    <definedName name="respMemEnrollMaterials" localSheetId="9">'7. Onsite NP'!#REF!</definedName>
    <definedName name="respMemEnrollMaterials" localSheetId="11">'9. References'!#REF!</definedName>
    <definedName name="respMemEnrollMaterials">'2. Medical'!$P$224</definedName>
    <definedName name="respMgmtReportPackage" localSheetId="3">'1. General'!#REF!</definedName>
    <definedName name="respMgmtReportPackage" localSheetId="5">[1]Medical!#REF!</definedName>
    <definedName name="respMgmtReportPackage" localSheetId="6">'4. Vision'!#REF!</definedName>
    <definedName name="respMgmtReportPackage" localSheetId="7">'5. EAP'!#REF!</definedName>
    <definedName name="respMgmtReportPackage" localSheetId="8">'6. FSA, COBRA'!#REF!</definedName>
    <definedName name="respMgmtReportPackage" localSheetId="9">'7. Onsite NP'!#REF!</definedName>
    <definedName name="respMgmtReportPackage" localSheetId="11">'9. References'!#REF!</definedName>
    <definedName name="respMgmtReportPackage">'2. Medical'!#REF!</definedName>
    <definedName name="respMgmtUtilReport" localSheetId="3">'1. General'!#REF!</definedName>
    <definedName name="respMgmtUtilReport" localSheetId="6">'4. Vision'!#REF!</definedName>
    <definedName name="respMgmtUtilReport" localSheetId="7">'5. EAP'!#REF!</definedName>
    <definedName name="respMgmtUtilReport" localSheetId="8">'6. FSA, COBRA'!#REF!</definedName>
    <definedName name="respMgmtUtilReport" localSheetId="9">'7. Onsite NP'!#REF!</definedName>
    <definedName name="respMgmtUtilReport" localSheetId="11">'9. References'!#REF!</definedName>
    <definedName name="respMgmtUtilReport">'2. Medical'!$P$18</definedName>
    <definedName name="respMktgMaterials" localSheetId="3">'1. General'!#REF!</definedName>
    <definedName name="respMktgMaterials" localSheetId="6">'4. Vision'!#REF!</definedName>
    <definedName name="respMktgMaterials" localSheetId="7">'5. EAP'!#REF!</definedName>
    <definedName name="respMktgMaterials" localSheetId="8">'6. FSA, COBRA'!#REF!</definedName>
    <definedName name="respMktgMaterials" localSheetId="9">'7. Onsite NP'!#REF!</definedName>
    <definedName name="respMktgMaterials" localSheetId="11">'9. References'!#REF!</definedName>
    <definedName name="respMktgMaterials">'2. Medical'!$P$222</definedName>
    <definedName name="respModelType1" localSheetId="3">'1. General'!#REF!</definedName>
    <definedName name="respModelType1" localSheetId="5">[1]Medical!#REF!</definedName>
    <definedName name="respModelType1" localSheetId="6">'4. Vision'!#REF!</definedName>
    <definedName name="respModelType1" localSheetId="7">'5. EAP'!#REF!</definedName>
    <definedName name="respModelType1" localSheetId="8">'6. FSA, COBRA'!#REF!</definedName>
    <definedName name="respModelType1" localSheetId="9">'7. Onsite NP'!#REF!</definedName>
    <definedName name="respModelType1" localSheetId="11">'9. References'!#REF!</definedName>
    <definedName name="respModelType1">'2. Medical'!#REF!</definedName>
    <definedName name="respModelType2" localSheetId="3">'1. General'!#REF!</definedName>
    <definedName name="respModelType2" localSheetId="5">[1]Medical!#REF!</definedName>
    <definedName name="respModelType2" localSheetId="6">'4. Vision'!#REF!</definedName>
    <definedName name="respModelType2" localSheetId="7">'5. EAP'!#REF!</definedName>
    <definedName name="respModelType2" localSheetId="8">'6. FSA, COBRA'!#REF!</definedName>
    <definedName name="respModelType2" localSheetId="9">'7. Onsite NP'!#REF!</definedName>
    <definedName name="respModelType2" localSheetId="11">'9. References'!#REF!</definedName>
    <definedName name="respModelType2">'2. Medical'!#REF!</definedName>
    <definedName name="respModifyRatesAdminFee" localSheetId="3">'1. General'!#REF!</definedName>
    <definedName name="respModifyRatesAdminFee" localSheetId="5">[1]Medical!#REF!</definedName>
    <definedName name="respModifyRatesAdminFee" localSheetId="6">'4. Vision'!#REF!</definedName>
    <definedName name="respModifyRatesAdminFee" localSheetId="7">'5. EAP'!#REF!</definedName>
    <definedName name="respModifyRatesAdminFee" localSheetId="8">'6. FSA, COBRA'!#REF!</definedName>
    <definedName name="respModifyRatesAdminFee" localSheetId="9">'7. Onsite NP'!#REF!</definedName>
    <definedName name="respModifyRatesAdminFee" localSheetId="11">'9. References'!#REF!</definedName>
    <definedName name="respModifyRatesAdminFee">'2. Medical'!#REF!</definedName>
    <definedName name="respMonEnrollCount" localSheetId="3">'1. General'!#REF!</definedName>
    <definedName name="respMonEnrollCount" localSheetId="6">'4. Vision'!#REF!</definedName>
    <definedName name="respMonEnrollCount" localSheetId="7">'5. EAP'!#REF!</definedName>
    <definedName name="respMonEnrollCount" localSheetId="8">'6. FSA, COBRA'!#REF!</definedName>
    <definedName name="respMonEnrollCount" localSheetId="9">'7. Onsite NP'!#REF!</definedName>
    <definedName name="respMonEnrollCount" localSheetId="11">'9. References'!#REF!</definedName>
    <definedName name="respMonEnrollCount">'2. Medical'!$P$28</definedName>
    <definedName name="respMoodysDate1" localSheetId="3">'1. General'!#REF!</definedName>
    <definedName name="respMoodysDate1" localSheetId="5">[1]Medical!#REF!</definedName>
    <definedName name="respMoodysDate1" localSheetId="6">'4. Vision'!#REF!</definedName>
    <definedName name="respMoodysDate1" localSheetId="7">'5. EAP'!#REF!</definedName>
    <definedName name="respMoodysDate1" localSheetId="8">'6. FSA, COBRA'!#REF!</definedName>
    <definedName name="respMoodysDate1" localSheetId="9">'7. Onsite NP'!#REF!</definedName>
    <definedName name="respMoodysDate1" localSheetId="11">'9. References'!#REF!</definedName>
    <definedName name="respMoodysDate1">'2. Medical'!#REF!</definedName>
    <definedName name="respMoodysDate2" localSheetId="3">'1. General'!$P$45</definedName>
    <definedName name="respMoodysDate2" localSheetId="5">[1]Medical!#REF!</definedName>
    <definedName name="respMoodysDate2" localSheetId="6">'4. Vision'!#REF!</definedName>
    <definedName name="respMoodysDate2" localSheetId="7">'5. EAP'!#REF!</definedName>
    <definedName name="respMoodysDate2" localSheetId="8">'6. FSA, COBRA'!#REF!</definedName>
    <definedName name="respMoodysDate2" localSheetId="9">'7. Onsite NP'!#REF!</definedName>
    <definedName name="respMoodysDate2" localSheetId="11">'9. References'!#REF!</definedName>
    <definedName name="respMoodysDate2">'2. Medical'!#REF!</definedName>
    <definedName name="respMoodysDate3" localSheetId="3">'1. General'!#REF!</definedName>
    <definedName name="respMoodysDate3" localSheetId="5">[1]Medical!#REF!</definedName>
    <definedName name="respMoodysDate3" localSheetId="6">'4. Vision'!#REF!</definedName>
    <definedName name="respMoodysDate3" localSheetId="7">'5. EAP'!#REF!</definedName>
    <definedName name="respMoodysDate3" localSheetId="8">'6. FSA, COBRA'!#REF!</definedName>
    <definedName name="respMoodysDate3" localSheetId="9">'7. Onsite NP'!#REF!</definedName>
    <definedName name="respMoodysDate3" localSheetId="11">'9. References'!#REF!</definedName>
    <definedName name="respMoodysDate3">'2. Medical'!#REF!</definedName>
    <definedName name="respMoodysRating1" localSheetId="3">'1. General'!#REF!</definedName>
    <definedName name="respMoodysRating1" localSheetId="5">[1]Medical!#REF!</definedName>
    <definedName name="respMoodysRating1" localSheetId="6">'4. Vision'!#REF!</definedName>
    <definedName name="respMoodysRating1" localSheetId="7">'5. EAP'!#REF!</definedName>
    <definedName name="respMoodysRating1" localSheetId="8">'6. FSA, COBRA'!#REF!</definedName>
    <definedName name="respMoodysRating1" localSheetId="9">'7. Onsite NP'!#REF!</definedName>
    <definedName name="respMoodysRating1" localSheetId="11">'9. References'!#REF!</definedName>
    <definedName name="respMoodysRating1">'2. Medical'!#REF!</definedName>
    <definedName name="respMoodysRating2" localSheetId="3">'1. General'!$P$44</definedName>
    <definedName name="respMoodysRating2" localSheetId="5">[1]Medical!#REF!</definedName>
    <definedName name="respMoodysRating2" localSheetId="6">'4. Vision'!#REF!</definedName>
    <definedName name="respMoodysRating2" localSheetId="7">'5. EAP'!#REF!</definedName>
    <definedName name="respMoodysRating2" localSheetId="8">'6. FSA, COBRA'!#REF!</definedName>
    <definedName name="respMoodysRating2" localSheetId="9">'7. Onsite NP'!#REF!</definedName>
    <definedName name="respMoodysRating2" localSheetId="11">'9. References'!#REF!</definedName>
    <definedName name="respMoodysRating2">'2. Medical'!#REF!</definedName>
    <definedName name="respMoodysRating3" localSheetId="3">'1. General'!#REF!</definedName>
    <definedName name="respMoodysRating3" localSheetId="5">[1]Medical!#REF!</definedName>
    <definedName name="respMoodysRating3" localSheetId="6">'4. Vision'!#REF!</definedName>
    <definedName name="respMoodysRating3" localSheetId="7">'5. EAP'!#REF!</definedName>
    <definedName name="respMoodysRating3" localSheetId="8">'6. FSA, COBRA'!#REF!</definedName>
    <definedName name="respMoodysRating3" localSheetId="9">'7. Onsite NP'!#REF!</definedName>
    <definedName name="respMoodysRating3" localSheetId="11">'9. References'!#REF!</definedName>
    <definedName name="respMoodysRating3">'2. Medical'!#REF!</definedName>
    <definedName name="respNCQAAccredReview" localSheetId="3">'1. General'!#REF!</definedName>
    <definedName name="respNCQAAccredReview" localSheetId="5">[1]Medical!#REF!</definedName>
    <definedName name="respNCQAAccredReview" localSheetId="6">'4. Vision'!#REF!</definedName>
    <definedName name="respNCQAAccredReview" localSheetId="7">'5. EAP'!#REF!</definedName>
    <definedName name="respNCQAAccredReview" localSheetId="8">'6. FSA, COBRA'!#REF!</definedName>
    <definedName name="respNCQAAccredReview" localSheetId="9">'7. Onsite NP'!#REF!</definedName>
    <definedName name="respNCQAAccredReview" localSheetId="11">'9. References'!#REF!</definedName>
    <definedName name="respNCQAAccredReview">'2. Medical'!#REF!</definedName>
    <definedName name="respNegotiateAmount" localSheetId="3">'1. General'!#REF!</definedName>
    <definedName name="respNegotiateAmount" localSheetId="5">[1]Medical!#REF!</definedName>
    <definedName name="respNegotiateAmount" localSheetId="6">'4. Vision'!#REF!</definedName>
    <definedName name="respNegotiateAmount" localSheetId="7">'5. EAP'!#REF!</definedName>
    <definedName name="respNegotiateAmount" localSheetId="8">'6. FSA, COBRA'!#REF!</definedName>
    <definedName name="respNegotiateAmount" localSheetId="9">'7. Onsite NP'!#REF!</definedName>
    <definedName name="respNegotiateAmount" localSheetId="11">'9. References'!#REF!</definedName>
    <definedName name="respNegotiateAmount">'2. Medical'!#REF!</definedName>
    <definedName name="respNegSubContract" localSheetId="3">'1. General'!#REF!</definedName>
    <definedName name="respNegSubContract" localSheetId="6">'4. Vision'!#REF!</definedName>
    <definedName name="respNegSubContract" localSheetId="7">'5. EAP'!#REF!</definedName>
    <definedName name="respNegSubContract" localSheetId="8">'6. FSA, COBRA'!#REF!</definedName>
    <definedName name="respNegSubContract" localSheetId="9">'7. Onsite NP'!#REF!</definedName>
    <definedName name="respNegSubContract" localSheetId="11">'9. References'!#REF!</definedName>
    <definedName name="respNegSubContract">'2. Medical'!#REF!</definedName>
    <definedName name="respNetAccFeeClaimTrans" localSheetId="3">'1. General'!#REF!</definedName>
    <definedName name="respNetAccFeeClaimTrans" localSheetId="5">[1]Medical!#REF!</definedName>
    <definedName name="respNetAccFeeClaimTrans" localSheetId="6">'4. Vision'!#REF!</definedName>
    <definedName name="respNetAccFeeClaimTrans" localSheetId="7">'5. EAP'!#REF!</definedName>
    <definedName name="respNetAccFeeClaimTrans" localSheetId="8">'6. FSA, COBRA'!#REF!</definedName>
    <definedName name="respNetAccFeeClaimTrans" localSheetId="9">'7. Onsite NP'!#REF!</definedName>
    <definedName name="respNetAccFeeClaimTrans" localSheetId="11">'9. References'!#REF!</definedName>
    <definedName name="respNetAccFeeClaimTrans">'2. Medical'!#REF!</definedName>
    <definedName name="respNetAccFeeEmpMon" localSheetId="3">'1. General'!#REF!</definedName>
    <definedName name="respNetAccFeeEmpMon" localSheetId="5">[1]Medical!#REF!</definedName>
    <definedName name="respNetAccFeeEmpMon" localSheetId="6">'4. Vision'!#REF!</definedName>
    <definedName name="respNetAccFeeEmpMon" localSheetId="7">'5. EAP'!#REF!</definedName>
    <definedName name="respNetAccFeeEmpMon" localSheetId="8">'6. FSA, COBRA'!#REF!</definedName>
    <definedName name="respNetAccFeeEmpMon" localSheetId="9">'7. Onsite NP'!#REF!</definedName>
    <definedName name="respNetAccFeeEmpMon" localSheetId="11">'9. References'!#REF!</definedName>
    <definedName name="respNetAccFeeEmpMon">'2. Medical'!#REF!</definedName>
    <definedName name="respNetBenefits" localSheetId="3">'1. General'!#REF!</definedName>
    <definedName name="respNetBenefits" localSheetId="6">'4. Vision'!#REF!</definedName>
    <definedName name="respNetBenefits" localSheetId="7">'5. EAP'!#REF!</definedName>
    <definedName name="respNetBenefits" localSheetId="8">'6. FSA, COBRA'!#REF!</definedName>
    <definedName name="respNetBenefits" localSheetId="9">'7. Onsite NP'!#REF!</definedName>
    <definedName name="respNetBenefits" localSheetId="11">'9. References'!#REF!</definedName>
    <definedName name="respNetBenefits">'2. Medical'!$P$42</definedName>
    <definedName name="respNetCareHospitals2" localSheetId="3">'1. General'!#REF!</definedName>
    <definedName name="respNetCareHospitals2" localSheetId="5">[1]Medical!#REF!</definedName>
    <definedName name="respNetCareHospitals2" localSheetId="6">'4. Vision'!#REF!</definedName>
    <definedName name="respNetCareHospitals2" localSheetId="7">'5. EAP'!#REF!</definedName>
    <definedName name="respNetCareHospitals2" localSheetId="8">'6. FSA, COBRA'!#REF!</definedName>
    <definedName name="respNetCareHospitals2" localSheetId="9">'7. Onsite NP'!#REF!</definedName>
    <definedName name="respNetCareHospitals2" localSheetId="11">'9. References'!#REF!</definedName>
    <definedName name="respNetCareHospitals2">'2. Medical'!#REF!</definedName>
    <definedName name="respNetCareHospitals3" localSheetId="3">'1. General'!#REF!</definedName>
    <definedName name="respNetCareHospitals3" localSheetId="5">[1]Medical!#REF!</definedName>
    <definedName name="respNetCareHospitals3" localSheetId="6">'4. Vision'!#REF!</definedName>
    <definedName name="respNetCareHospitals3" localSheetId="7">'5. EAP'!#REF!</definedName>
    <definedName name="respNetCareHospitals3" localSheetId="8">'6. FSA, COBRA'!#REF!</definedName>
    <definedName name="respNetCareHospitals3" localSheetId="9">'7. Onsite NP'!#REF!</definedName>
    <definedName name="respNetCareHospitals3" localSheetId="11">'9. References'!#REF!</definedName>
    <definedName name="respNetCareHospitals3">'2. Medical'!#REF!</definedName>
    <definedName name="respNetnameA1" localSheetId="3">'1. General'!#REF!</definedName>
    <definedName name="respNetnameA1" localSheetId="5">[1]Medical!#REF!</definedName>
    <definedName name="respNetnameA1" localSheetId="6">'4. Vision'!#REF!</definedName>
    <definedName name="respNetnameA1" localSheetId="7">'5. EAP'!#REF!</definedName>
    <definedName name="respNetnameA1" localSheetId="8">'6. FSA, COBRA'!#REF!</definedName>
    <definedName name="respNetnameA1" localSheetId="9">'7. Onsite NP'!#REF!</definedName>
    <definedName name="respNetnameA1" localSheetId="11">'9. References'!#REF!</definedName>
    <definedName name="respNetnameA1">'2. Medical'!#REF!</definedName>
    <definedName name="respNetnameA10" localSheetId="3">'1. General'!#REF!</definedName>
    <definedName name="respNetnameA10" localSheetId="5">[1]Medical!#REF!</definedName>
    <definedName name="respNetnameA10" localSheetId="6">'4. Vision'!#REF!</definedName>
    <definedName name="respNetnameA10" localSheetId="7">'5. EAP'!#REF!</definedName>
    <definedName name="respNetnameA10" localSheetId="8">'6. FSA, COBRA'!#REF!</definedName>
    <definedName name="respNetnameA10" localSheetId="9">'7. Onsite NP'!#REF!</definedName>
    <definedName name="respNetnameA10" localSheetId="11">'9. References'!#REF!</definedName>
    <definedName name="respNetnameA10">'2. Medical'!#REF!</definedName>
    <definedName name="respNetnameA2" localSheetId="3">'1. General'!#REF!</definedName>
    <definedName name="respNetnameA2" localSheetId="5">[1]Medical!#REF!</definedName>
    <definedName name="respNetnameA2" localSheetId="6">'4. Vision'!#REF!</definedName>
    <definedName name="respNetnameA2" localSheetId="7">'5. EAP'!#REF!</definedName>
    <definedName name="respNetnameA2" localSheetId="8">'6. FSA, COBRA'!#REF!</definedName>
    <definedName name="respNetnameA2" localSheetId="9">'7. Onsite NP'!#REF!</definedName>
    <definedName name="respNetnameA2" localSheetId="11">'9. References'!#REF!</definedName>
    <definedName name="respNetnameA2">'2. Medical'!#REF!</definedName>
    <definedName name="respNetnameA3" localSheetId="3">'1. General'!#REF!</definedName>
    <definedName name="respNetnameA3" localSheetId="5">[1]Medical!#REF!</definedName>
    <definedName name="respNetnameA3" localSheetId="6">'4. Vision'!#REF!</definedName>
    <definedName name="respNetnameA3" localSheetId="7">'5. EAP'!#REF!</definedName>
    <definedName name="respNetnameA3" localSheetId="8">'6. FSA, COBRA'!#REF!</definedName>
    <definedName name="respNetnameA3" localSheetId="9">'7. Onsite NP'!#REF!</definedName>
    <definedName name="respNetnameA3" localSheetId="11">'9. References'!#REF!</definedName>
    <definedName name="respNetnameA3">'2. Medical'!#REF!</definedName>
    <definedName name="respNetnameA4" localSheetId="3">'1. General'!#REF!</definedName>
    <definedName name="respNetnameA4" localSheetId="5">[1]Medical!#REF!</definedName>
    <definedName name="respNetnameA4" localSheetId="6">'4. Vision'!#REF!</definedName>
    <definedName name="respNetnameA4" localSheetId="7">'5. EAP'!#REF!</definedName>
    <definedName name="respNetnameA4" localSheetId="8">'6. FSA, COBRA'!#REF!</definedName>
    <definedName name="respNetnameA4" localSheetId="9">'7. Onsite NP'!#REF!</definedName>
    <definedName name="respNetnameA4" localSheetId="11">'9. References'!#REF!</definedName>
    <definedName name="respNetnameA4">'2. Medical'!#REF!</definedName>
    <definedName name="respNetnameA5" localSheetId="3">'1. General'!#REF!</definedName>
    <definedName name="respNetnameA5" localSheetId="5">[1]Medical!#REF!</definedName>
    <definedName name="respNetnameA5" localSheetId="6">'4. Vision'!#REF!</definedName>
    <definedName name="respNetnameA5" localSheetId="7">'5. EAP'!#REF!</definedName>
    <definedName name="respNetnameA5" localSheetId="8">'6. FSA, COBRA'!#REF!</definedName>
    <definedName name="respNetnameA5" localSheetId="9">'7. Onsite NP'!#REF!</definedName>
    <definedName name="respNetnameA5" localSheetId="11">'9. References'!#REF!</definedName>
    <definedName name="respNetnameA5">'2. Medical'!#REF!</definedName>
    <definedName name="respNetnameA6" localSheetId="3">'1. General'!#REF!</definedName>
    <definedName name="respNetnameA6" localSheetId="5">[1]Medical!#REF!</definedName>
    <definedName name="respNetnameA6" localSheetId="6">'4. Vision'!#REF!</definedName>
    <definedName name="respNetnameA6" localSheetId="7">'5. EAP'!#REF!</definedName>
    <definedName name="respNetnameA6" localSheetId="8">'6. FSA, COBRA'!#REF!</definedName>
    <definedName name="respNetnameA6" localSheetId="9">'7. Onsite NP'!#REF!</definedName>
    <definedName name="respNetnameA6" localSheetId="11">'9. References'!#REF!</definedName>
    <definedName name="respNetnameA6">'2. Medical'!#REF!</definedName>
    <definedName name="respNetnameA7" localSheetId="3">'1. General'!#REF!</definedName>
    <definedName name="respNetnameA7" localSheetId="5">[1]Medical!#REF!</definedName>
    <definedName name="respNetnameA7" localSheetId="6">'4. Vision'!#REF!</definedName>
    <definedName name="respNetnameA7" localSheetId="7">'5. EAP'!#REF!</definedName>
    <definedName name="respNetnameA7" localSheetId="8">'6. FSA, COBRA'!#REF!</definedName>
    <definedName name="respNetnameA7" localSheetId="9">'7. Onsite NP'!#REF!</definedName>
    <definedName name="respNetnameA7" localSheetId="11">'9. References'!#REF!</definedName>
    <definedName name="respNetnameA7">'2. Medical'!#REF!</definedName>
    <definedName name="respNetnameA8" localSheetId="3">'1. General'!#REF!</definedName>
    <definedName name="respNetnameA8" localSheetId="5">[1]Medical!#REF!</definedName>
    <definedName name="respNetnameA8" localSheetId="6">'4. Vision'!#REF!</definedName>
    <definedName name="respNetnameA8" localSheetId="7">'5. EAP'!#REF!</definedName>
    <definedName name="respNetnameA8" localSheetId="8">'6. FSA, COBRA'!#REF!</definedName>
    <definedName name="respNetnameA8" localSheetId="9">'7. Onsite NP'!#REF!</definedName>
    <definedName name="respNetnameA8" localSheetId="11">'9. References'!#REF!</definedName>
    <definedName name="respNetnameA8">'2. Medical'!#REF!</definedName>
    <definedName name="respNetnameA9" localSheetId="3">'1. General'!#REF!</definedName>
    <definedName name="respNetnameA9" localSheetId="5">[1]Medical!#REF!</definedName>
    <definedName name="respNetnameA9" localSheetId="6">'4. Vision'!#REF!</definedName>
    <definedName name="respNetnameA9" localSheetId="7">'5. EAP'!#REF!</definedName>
    <definedName name="respNetnameA9" localSheetId="8">'6. FSA, COBRA'!#REF!</definedName>
    <definedName name="respNetnameA9" localSheetId="9">'7. Onsite NP'!#REF!</definedName>
    <definedName name="respNetnameA9" localSheetId="11">'9. References'!#REF!</definedName>
    <definedName name="respNetnameA9">'2. Medical'!#REF!</definedName>
    <definedName name="respNetRelatedLitig" localSheetId="3">'1. General'!#REF!</definedName>
    <definedName name="respNetRelatedLitig" localSheetId="6">'4. Vision'!#REF!</definedName>
    <definedName name="respNetRelatedLitig" localSheetId="7">'5. EAP'!#REF!</definedName>
    <definedName name="respNetRelatedLitig" localSheetId="8">'6. FSA, COBRA'!#REF!</definedName>
    <definedName name="respNetRelatedLitig" localSheetId="9">'7. Onsite NP'!#REF!</definedName>
    <definedName name="respNetRelatedLitig" localSheetId="11">'9. References'!#REF!</definedName>
    <definedName name="respNetRelatedLitig">'2. Medical'!$P$216</definedName>
    <definedName name="respNetworkSavingsReport" localSheetId="3">'1. General'!#REF!</definedName>
    <definedName name="respNetworkSavingsReport" localSheetId="6">'4. Vision'!#REF!</definedName>
    <definedName name="respNetworkSavingsReport" localSheetId="7">'5. EAP'!#REF!</definedName>
    <definedName name="respNetworkSavingsReport" localSheetId="8">'6. FSA, COBRA'!#REF!</definedName>
    <definedName name="respNetworkSavingsReport" localSheetId="9">'7. Onsite NP'!#REF!</definedName>
    <definedName name="respNetworkSavingsReport" localSheetId="11">'9. References'!#REF!</definedName>
    <definedName name="respNetworkSavingsReport">'2. Medical'!$P$51</definedName>
    <definedName name="respNetworkServiceAreaZip" localSheetId="3">'1. General'!#REF!</definedName>
    <definedName name="respNetworkServiceAreaZip" localSheetId="5">[1]Medical!#REF!</definedName>
    <definedName name="respNetworkServiceAreaZip" localSheetId="6">'4. Vision'!#REF!</definedName>
    <definedName name="respNetworkServiceAreaZip" localSheetId="7">'5. EAP'!#REF!</definedName>
    <definedName name="respNetworkServiceAreaZip" localSheetId="8">'6. FSA, COBRA'!#REF!</definedName>
    <definedName name="respNetworkServiceAreaZip" localSheetId="9">'7. Onsite NP'!#REF!</definedName>
    <definedName name="respNetworkServiceAreaZip" localSheetId="11">'9. References'!#REF!</definedName>
    <definedName name="respNetworkServiceAreaZip">'2. Medical'!#REF!</definedName>
    <definedName name="respNoRestrict" localSheetId="3">'1. General'!#REF!</definedName>
    <definedName name="respNoRestrict" localSheetId="6">'4. Vision'!#REF!</definedName>
    <definedName name="respNoRestrict" localSheetId="7">'5. EAP'!#REF!</definedName>
    <definedName name="respNoRestrict" localSheetId="8">'6. FSA, COBRA'!#REF!</definedName>
    <definedName name="respNoRestrict" localSheetId="9">'7. Onsite NP'!#REF!</definedName>
    <definedName name="respNoRestrict" localSheetId="11">'9. References'!#REF!</definedName>
    <definedName name="respNoRestrict">'2. Medical'!$P$204</definedName>
    <definedName name="respNoticeAppDec" localSheetId="3">'1. General'!#REF!</definedName>
    <definedName name="respNoticeAppDec" localSheetId="5">[1]Medical!#REF!</definedName>
    <definedName name="respNoticeAppDec" localSheetId="6">'4. Vision'!#REF!</definedName>
    <definedName name="respNoticeAppDec" localSheetId="7">'5. EAP'!#REF!</definedName>
    <definedName name="respNoticeAppDec" localSheetId="8">'6. FSA, COBRA'!#REF!</definedName>
    <definedName name="respNoticeAppDec" localSheetId="9">'7. Onsite NP'!#REF!</definedName>
    <definedName name="respNoticeAppDec" localSheetId="11">'9. References'!#REF!</definedName>
    <definedName name="respNoticeAppDec">'2. Medical'!#REF!</definedName>
    <definedName name="respNotifyRenewFee" localSheetId="3">'1. General'!#REF!</definedName>
    <definedName name="respNotifyRenewFee" localSheetId="6">'4. Vision'!#REF!</definedName>
    <definedName name="respNotifyRenewFee" localSheetId="7">'5. EAP'!#REF!</definedName>
    <definedName name="respNotifyRenewFee" localSheetId="8">'6. FSA, COBRA'!#REF!</definedName>
    <definedName name="respNotifyRenewFee" localSheetId="9">'7. Onsite NP'!#REF!</definedName>
    <definedName name="respNotifyRenewFee" localSheetId="11">'9. References'!#REF!</definedName>
    <definedName name="respNotifyRenewFee">'2. Medical'!$P$13</definedName>
    <definedName name="respNumberProviders" localSheetId="3">'1. General'!#REF!</definedName>
    <definedName name="respNumberProviders" localSheetId="5">[1]Medical!#REF!</definedName>
    <definedName name="respNumberProviders" localSheetId="6">'4. Vision'!#REF!</definedName>
    <definedName name="respNumberProviders" localSheetId="7">'5. EAP'!#REF!</definedName>
    <definedName name="respNumberProviders" localSheetId="8">'6. FSA, COBRA'!#REF!</definedName>
    <definedName name="respNumberProviders" localSheetId="9">'7. Onsite NP'!#REF!</definedName>
    <definedName name="respNumberProviders" localSheetId="11">'9. References'!#REF!</definedName>
    <definedName name="respNumberProviders">'2. Medical'!#REF!</definedName>
    <definedName name="respOfferNotOffer1" localSheetId="3">'1. General'!#REF!</definedName>
    <definedName name="respOfferNotOffer1" localSheetId="5">[1]Medical!#REF!</definedName>
    <definedName name="respOfferNotOffer1" localSheetId="6">'4. Vision'!#REF!</definedName>
    <definedName name="respOfferNotOffer1" localSheetId="7">'5. EAP'!#REF!</definedName>
    <definedName name="respOfferNotOffer1" localSheetId="8">'6. FSA, COBRA'!#REF!</definedName>
    <definedName name="respOfferNotOffer1" localSheetId="9">'7. Onsite NP'!#REF!</definedName>
    <definedName name="respOfferNotOffer1" localSheetId="11">'9. References'!#REF!</definedName>
    <definedName name="respOfferNotOffer1">'2. Medical'!#REF!</definedName>
    <definedName name="respOfferNotOffer2" localSheetId="3">'1. General'!#REF!</definedName>
    <definedName name="respOfferNotOffer2" localSheetId="5">[1]Medical!#REF!</definedName>
    <definedName name="respOfferNotOffer2" localSheetId="6">'4. Vision'!#REF!</definedName>
    <definedName name="respOfferNotOffer2" localSheetId="7">'5. EAP'!#REF!</definedName>
    <definedName name="respOfferNotOffer2" localSheetId="8">'6. FSA, COBRA'!#REF!</definedName>
    <definedName name="respOfferNotOffer2" localSheetId="9">'7. Onsite NP'!#REF!</definedName>
    <definedName name="respOfferNotOffer2" localSheetId="11">'9. References'!#REF!</definedName>
    <definedName name="respOfferNotOffer2">'2. Medical'!#REF!</definedName>
    <definedName name="respOfferNotOffer3" localSheetId="3">'1. General'!#REF!</definedName>
    <definedName name="respOfferNotOffer3" localSheetId="5">[1]Medical!#REF!</definedName>
    <definedName name="respOfferNotOffer3" localSheetId="6">'4. Vision'!#REF!</definedName>
    <definedName name="respOfferNotOffer3" localSheetId="7">'5. EAP'!#REF!</definedName>
    <definedName name="respOfferNotOffer3" localSheetId="8">'6. FSA, COBRA'!#REF!</definedName>
    <definedName name="respOfferNotOffer3" localSheetId="9">'7. Onsite NP'!#REF!</definedName>
    <definedName name="respOfferNotOffer3" localSheetId="11">'9. References'!#REF!</definedName>
    <definedName name="respOfferNotOffer3">'2. Medical'!#REF!</definedName>
    <definedName name="respOperationDate1" localSheetId="3">'1. General'!#REF!</definedName>
    <definedName name="respOperationDate1" localSheetId="5">[1]Medical!#REF!</definedName>
    <definedName name="respOperationDate1" localSheetId="6">'4. Vision'!#REF!</definedName>
    <definedName name="respOperationDate1" localSheetId="7">'5. EAP'!#REF!</definedName>
    <definedName name="respOperationDate1" localSheetId="8">'6. FSA, COBRA'!#REF!</definedName>
    <definedName name="respOperationDate1" localSheetId="9">'7. Onsite NP'!#REF!</definedName>
    <definedName name="respOperationDate1" localSheetId="11">'9. References'!#REF!</definedName>
    <definedName name="respOperationDate1">'2. Medical'!#REF!</definedName>
    <definedName name="respOperationDate2" localSheetId="3">'1. General'!#REF!</definedName>
    <definedName name="respOperationDate2" localSheetId="5">[1]Medical!#REF!</definedName>
    <definedName name="respOperationDate2" localSheetId="6">'4. Vision'!#REF!</definedName>
    <definedName name="respOperationDate2" localSheetId="7">'5. EAP'!#REF!</definedName>
    <definedName name="respOperationDate2" localSheetId="8">'6. FSA, COBRA'!#REF!</definedName>
    <definedName name="respOperationDate2" localSheetId="9">'7. Onsite NP'!#REF!</definedName>
    <definedName name="respOperationDate2" localSheetId="11">'9. References'!#REF!</definedName>
    <definedName name="respOperationDate2">'2. Medical'!#REF!</definedName>
    <definedName name="respOperationDate3" localSheetId="3">'1. General'!#REF!</definedName>
    <definedName name="respOperationDate3" localSheetId="5">[1]Medical!#REF!</definedName>
    <definedName name="respOperationDate3" localSheetId="6">'4. Vision'!#REF!</definedName>
    <definedName name="respOperationDate3" localSheetId="7">'5. EAP'!#REF!</definedName>
    <definedName name="respOperationDate3" localSheetId="8">'6. FSA, COBRA'!#REF!</definedName>
    <definedName name="respOperationDate3" localSheetId="9">'7. Onsite NP'!#REF!</definedName>
    <definedName name="respOperationDate3" localSheetId="11">'9. References'!#REF!</definedName>
    <definedName name="respOperationDate3">'2. Medical'!#REF!</definedName>
    <definedName name="respOrientations" localSheetId="3">'1. General'!#REF!</definedName>
    <definedName name="respOrientations" localSheetId="5">[1]Medical!#REF!</definedName>
    <definedName name="respOrientations" localSheetId="6">'4. Vision'!#REF!</definedName>
    <definedName name="respOrientations" localSheetId="7">'5. EAP'!#REF!</definedName>
    <definedName name="respOrientations" localSheetId="8">'6. FSA, COBRA'!#REF!</definedName>
    <definedName name="respOrientations" localSheetId="9">'7. Onsite NP'!#REF!</definedName>
    <definedName name="respOrientations" localSheetId="11">'9. References'!#REF!</definedName>
    <definedName name="respOrientations">'2. Medical'!#REF!</definedName>
    <definedName name="respOtherClaimTrans" localSheetId="3">'1. General'!#REF!</definedName>
    <definedName name="respOtherClaimTrans" localSheetId="5">[1]Medical!#REF!</definedName>
    <definedName name="respOtherClaimTrans" localSheetId="6">'4. Vision'!#REF!</definedName>
    <definedName name="respOtherClaimTrans" localSheetId="7">'5. EAP'!#REF!</definedName>
    <definedName name="respOtherClaimTrans" localSheetId="8">'6. FSA, COBRA'!#REF!</definedName>
    <definedName name="respOtherClaimTrans" localSheetId="9">'7. Onsite NP'!#REF!</definedName>
    <definedName name="respOtherClaimTrans" localSheetId="11">'9. References'!#REF!</definedName>
    <definedName name="respOtherClaimTrans">'2. Medical'!#REF!</definedName>
    <definedName name="respOtherEmpMon" localSheetId="3">'1. General'!#REF!</definedName>
    <definedName name="respOtherEmpMon" localSheetId="5">[1]Medical!#REF!</definedName>
    <definedName name="respOtherEmpMon" localSheetId="6">'4. Vision'!#REF!</definedName>
    <definedName name="respOtherEmpMon" localSheetId="7">'5. EAP'!#REF!</definedName>
    <definedName name="respOtherEmpMon" localSheetId="8">'6. FSA, COBRA'!#REF!</definedName>
    <definedName name="respOtherEmpMon" localSheetId="9">'7. Onsite NP'!#REF!</definedName>
    <definedName name="respOtherEmpMon" localSheetId="11">'9. References'!#REF!</definedName>
    <definedName name="respOtherEmpMon">'2. Medical'!#REF!</definedName>
    <definedName name="respOtherLineCoverage" localSheetId="3">'1. General'!#REF!</definedName>
    <definedName name="respOtherLineCoverage" localSheetId="5">[1]Medical!#REF!</definedName>
    <definedName name="respOtherLineCoverage" localSheetId="6">'4. Vision'!#REF!</definedName>
    <definedName name="respOtherLineCoverage" localSheetId="7">'5. EAP'!#REF!</definedName>
    <definedName name="respOtherLineCoverage" localSheetId="8">'6. FSA, COBRA'!#REF!</definedName>
    <definedName name="respOtherLineCoverage" localSheetId="9">'7. Onsite NP'!#REF!</definedName>
    <definedName name="respOtherLineCoverage" localSheetId="11">'9. References'!#REF!</definedName>
    <definedName name="respOtherLineCoverage">'2. Medical'!#REF!</definedName>
    <definedName name="respOtherServicesB1" localSheetId="3">'1. General'!#REF!</definedName>
    <definedName name="respOtherServicesB1" localSheetId="5">[1]Medical!#REF!</definedName>
    <definedName name="respOtherServicesB1" localSheetId="6">'4. Vision'!#REF!</definedName>
    <definedName name="respOtherServicesB1" localSheetId="7">'5. EAP'!#REF!</definedName>
    <definedName name="respOtherServicesB1" localSheetId="8">'6. FSA, COBRA'!#REF!</definedName>
    <definedName name="respOtherServicesB1" localSheetId="9">'7. Onsite NP'!#REF!</definedName>
    <definedName name="respOtherServicesB1" localSheetId="11">'9. References'!#REF!</definedName>
    <definedName name="respOtherServicesB1">'2. Medical'!#REF!</definedName>
    <definedName name="respOtherServicesB10" localSheetId="3">'1. General'!#REF!</definedName>
    <definedName name="respOtherServicesB10" localSheetId="5">[1]Medical!#REF!</definedName>
    <definedName name="respOtherServicesB10" localSheetId="6">'4. Vision'!#REF!</definedName>
    <definedName name="respOtherServicesB10" localSheetId="7">'5. EAP'!#REF!</definedName>
    <definedName name="respOtherServicesB10" localSheetId="8">'6. FSA, COBRA'!#REF!</definedName>
    <definedName name="respOtherServicesB10" localSheetId="9">'7. Onsite NP'!#REF!</definedName>
    <definedName name="respOtherServicesB10" localSheetId="11">'9. References'!#REF!</definedName>
    <definedName name="respOtherServicesB10">'2. Medical'!#REF!</definedName>
    <definedName name="respOtherServicesB2" localSheetId="3">'1. General'!#REF!</definedName>
    <definedName name="respOtherServicesB2" localSheetId="5">[1]Medical!#REF!</definedName>
    <definedName name="respOtherServicesB2" localSheetId="6">'4. Vision'!#REF!</definedName>
    <definedName name="respOtherServicesB2" localSheetId="7">'5. EAP'!#REF!</definedName>
    <definedName name="respOtherServicesB2" localSheetId="8">'6. FSA, COBRA'!#REF!</definedName>
    <definedName name="respOtherServicesB2" localSheetId="9">'7. Onsite NP'!#REF!</definedName>
    <definedName name="respOtherServicesB2" localSheetId="11">'9. References'!#REF!</definedName>
    <definedName name="respOtherServicesB2">'2. Medical'!#REF!</definedName>
    <definedName name="respOtherServicesB3" localSheetId="3">'1. General'!#REF!</definedName>
    <definedName name="respOtherServicesB3" localSheetId="5">[1]Medical!#REF!</definedName>
    <definedName name="respOtherServicesB3" localSheetId="6">'4. Vision'!#REF!</definedName>
    <definedName name="respOtherServicesB3" localSheetId="7">'5. EAP'!#REF!</definedName>
    <definedName name="respOtherServicesB3" localSheetId="8">'6. FSA, COBRA'!#REF!</definedName>
    <definedName name="respOtherServicesB3" localSheetId="9">'7. Onsite NP'!#REF!</definedName>
    <definedName name="respOtherServicesB3" localSheetId="11">'9. References'!#REF!</definedName>
    <definedName name="respOtherServicesB3">'2. Medical'!#REF!</definedName>
    <definedName name="respOtherServicesB4" localSheetId="3">'1. General'!#REF!</definedName>
    <definedName name="respOtherServicesB4" localSheetId="5">[1]Medical!#REF!</definedName>
    <definedName name="respOtherServicesB4" localSheetId="6">'4. Vision'!#REF!</definedName>
    <definedName name="respOtherServicesB4" localSheetId="7">'5. EAP'!#REF!</definedName>
    <definedName name="respOtherServicesB4" localSheetId="8">'6. FSA, COBRA'!#REF!</definedName>
    <definedName name="respOtherServicesB4" localSheetId="9">'7. Onsite NP'!#REF!</definedName>
    <definedName name="respOtherServicesB4" localSheetId="11">'9. References'!#REF!</definedName>
    <definedName name="respOtherServicesB4">'2. Medical'!#REF!</definedName>
    <definedName name="respOtherServicesB5" localSheetId="3">'1. General'!#REF!</definedName>
    <definedName name="respOtherServicesB5" localSheetId="5">[1]Medical!#REF!</definedName>
    <definedName name="respOtherServicesB5" localSheetId="6">'4. Vision'!#REF!</definedName>
    <definedName name="respOtherServicesB5" localSheetId="7">'5. EAP'!#REF!</definedName>
    <definedName name="respOtherServicesB5" localSheetId="8">'6. FSA, COBRA'!#REF!</definedName>
    <definedName name="respOtherServicesB5" localSheetId="9">'7. Onsite NP'!#REF!</definedName>
    <definedName name="respOtherServicesB5" localSheetId="11">'9. References'!#REF!</definedName>
    <definedName name="respOtherServicesB5">'2. Medical'!#REF!</definedName>
    <definedName name="respOtherServicesB6" localSheetId="3">'1. General'!#REF!</definedName>
    <definedName name="respOtherServicesB6" localSheetId="5">[1]Medical!#REF!</definedName>
    <definedName name="respOtherServicesB6" localSheetId="6">'4. Vision'!#REF!</definedName>
    <definedName name="respOtherServicesB6" localSheetId="7">'5. EAP'!#REF!</definedName>
    <definedName name="respOtherServicesB6" localSheetId="8">'6. FSA, COBRA'!#REF!</definedName>
    <definedName name="respOtherServicesB6" localSheetId="9">'7. Onsite NP'!#REF!</definedName>
    <definedName name="respOtherServicesB6" localSheetId="11">'9. References'!#REF!</definedName>
    <definedName name="respOtherServicesB6">'2. Medical'!#REF!</definedName>
    <definedName name="respOtherServicesB7" localSheetId="3">'1. General'!#REF!</definedName>
    <definedName name="respOtherServicesB7" localSheetId="5">[1]Medical!#REF!</definedName>
    <definedName name="respOtherServicesB7" localSheetId="6">'4. Vision'!#REF!</definedName>
    <definedName name="respOtherServicesB7" localSheetId="7">'5. EAP'!#REF!</definedName>
    <definedName name="respOtherServicesB7" localSheetId="8">'6. FSA, COBRA'!#REF!</definedName>
    <definedName name="respOtherServicesB7" localSheetId="9">'7. Onsite NP'!#REF!</definedName>
    <definedName name="respOtherServicesB7" localSheetId="11">'9. References'!#REF!</definedName>
    <definedName name="respOtherServicesB7">'2. Medical'!#REF!</definedName>
    <definedName name="respOtherServicesB8" localSheetId="3">'1. General'!#REF!</definedName>
    <definedName name="respOtherServicesB8" localSheetId="5">[1]Medical!#REF!</definedName>
    <definedName name="respOtherServicesB8" localSheetId="6">'4. Vision'!#REF!</definedName>
    <definedName name="respOtherServicesB8" localSheetId="7">'5. EAP'!#REF!</definedName>
    <definedName name="respOtherServicesB8" localSheetId="8">'6. FSA, COBRA'!#REF!</definedName>
    <definedName name="respOtherServicesB8" localSheetId="9">'7. Onsite NP'!#REF!</definedName>
    <definedName name="respOtherServicesB8" localSheetId="11">'9. References'!#REF!</definedName>
    <definedName name="respOtherServicesB8">'2. Medical'!#REF!</definedName>
    <definedName name="respOtherServicesB9" localSheetId="3">'1. General'!#REF!</definedName>
    <definedName name="respOtherServicesB9" localSheetId="5">[1]Medical!#REF!</definedName>
    <definedName name="respOtherServicesB9" localSheetId="6">'4. Vision'!#REF!</definedName>
    <definedName name="respOtherServicesB9" localSheetId="7">'5. EAP'!#REF!</definedName>
    <definedName name="respOtherServicesB9" localSheetId="8">'6. FSA, COBRA'!#REF!</definedName>
    <definedName name="respOtherServicesB9" localSheetId="9">'7. Onsite NP'!#REF!</definedName>
    <definedName name="respOtherServicesB9" localSheetId="11">'9. References'!#REF!</definedName>
    <definedName name="respOtherServicesB9">'2. Medical'!#REF!</definedName>
    <definedName name="respOwner1" localSheetId="3">'1. General'!#REF!</definedName>
    <definedName name="respOwner1" localSheetId="5">[1]Medical!#REF!</definedName>
    <definedName name="respOwner1" localSheetId="6">'4. Vision'!#REF!</definedName>
    <definedName name="respOwner1" localSheetId="7">'5. EAP'!#REF!</definedName>
    <definedName name="respOwner1" localSheetId="8">'6. FSA, COBRA'!#REF!</definedName>
    <definedName name="respOwner1" localSheetId="9">'7. Onsite NP'!#REF!</definedName>
    <definedName name="respOwner1" localSheetId="11">'9. References'!#REF!</definedName>
    <definedName name="respOwner1">'2. Medical'!#REF!</definedName>
    <definedName name="respOwner2" localSheetId="3">'1. General'!#REF!</definedName>
    <definedName name="respOwner2" localSheetId="5">[1]Medical!#REF!</definedName>
    <definedName name="respOwner2" localSheetId="6">'4. Vision'!#REF!</definedName>
    <definedName name="respOwner2" localSheetId="7">'5. EAP'!#REF!</definedName>
    <definedName name="respOwner2" localSheetId="8">'6. FSA, COBRA'!#REF!</definedName>
    <definedName name="respOwner2" localSheetId="9">'7. Onsite NP'!#REF!</definedName>
    <definedName name="respOwner2" localSheetId="11">'9. References'!#REF!</definedName>
    <definedName name="respOwner2">'2. Medical'!#REF!</definedName>
    <definedName name="respOwner3" localSheetId="3">'1. General'!#REF!</definedName>
    <definedName name="respOwner3" localSheetId="5">[1]Medical!#REF!</definedName>
    <definedName name="respOwner3" localSheetId="6">'4. Vision'!#REF!</definedName>
    <definedName name="respOwner3" localSheetId="7">'5. EAP'!#REF!</definedName>
    <definedName name="respOwner3" localSheetId="8">'6. FSA, COBRA'!#REF!</definedName>
    <definedName name="respOwner3" localSheetId="9">'7. Onsite NP'!#REF!</definedName>
    <definedName name="respOwner3" localSheetId="11">'9. References'!#REF!</definedName>
    <definedName name="respOwner3">'2. Medical'!#REF!</definedName>
    <definedName name="respPaidClaims" localSheetId="3">'1. General'!#REF!</definedName>
    <definedName name="respPaidClaims" localSheetId="6">'4. Vision'!#REF!</definedName>
    <definedName name="respPaidClaims" localSheetId="7">'5. EAP'!#REF!</definedName>
    <definedName name="respPaidClaims" localSheetId="8">'6. FSA, COBRA'!#REF!</definedName>
    <definedName name="respPaidClaims" localSheetId="9">'7. Onsite NP'!#REF!</definedName>
    <definedName name="respPaidClaims" localSheetId="11">'9. References'!#REF!</definedName>
    <definedName name="respPaidClaims">'2. Medical'!$P$23</definedName>
    <definedName name="respParticipateUnderwrite" localSheetId="3">'1. General'!#REF!</definedName>
    <definedName name="respParticipateUnderwrite" localSheetId="5">[1]Medical!#REF!</definedName>
    <definedName name="respParticipateUnderwrite" localSheetId="6">'4. Vision'!#REF!</definedName>
    <definedName name="respParticipateUnderwrite" localSheetId="7">'5. EAP'!#REF!</definedName>
    <definedName name="respParticipateUnderwrite" localSheetId="8">'6. FSA, COBRA'!#REF!</definedName>
    <definedName name="respParticipateUnderwrite" localSheetId="9">'7. Onsite NP'!#REF!</definedName>
    <definedName name="respParticipateUnderwrite" localSheetId="11">'9. References'!#REF!</definedName>
    <definedName name="respParticipateUnderwrite">'2. Medical'!#REF!</definedName>
    <definedName name="respPaymentReductions" localSheetId="3">'1. General'!#REF!</definedName>
    <definedName name="respPaymentReductions" localSheetId="6">'4. Vision'!#REF!</definedName>
    <definedName name="respPaymentReductions" localSheetId="7">'5. EAP'!#REF!</definedName>
    <definedName name="respPaymentReductions" localSheetId="8">'6. FSA, COBRA'!#REF!</definedName>
    <definedName name="respPaymentReductions" localSheetId="9">'7. Onsite NP'!#REF!</definedName>
    <definedName name="respPaymentReductions" localSheetId="11">'9. References'!#REF!</definedName>
    <definedName name="respPaymentReductions">'2. Medical'!$P$38</definedName>
    <definedName name="respPayType1" localSheetId="3">'1. General'!#REF!</definedName>
    <definedName name="respPayType1" localSheetId="5">[1]Medical!#REF!</definedName>
    <definedName name="respPayType1" localSheetId="6">'4. Vision'!#REF!</definedName>
    <definedName name="respPayType1" localSheetId="7">'5. EAP'!#REF!</definedName>
    <definedName name="respPayType1" localSheetId="8">'6. FSA, COBRA'!#REF!</definedName>
    <definedName name="respPayType1" localSheetId="9">'7. Onsite NP'!#REF!</definedName>
    <definedName name="respPayType1" localSheetId="11">'9. References'!#REF!</definedName>
    <definedName name="respPayType1">'2. Medical'!#REF!</definedName>
    <definedName name="respPercentageEmployeesUnderwrite" localSheetId="3">'1. General'!#REF!</definedName>
    <definedName name="respPercentageEmployeesUnderwrite" localSheetId="5">[1]Medical!#REF!</definedName>
    <definedName name="respPercentageEmployeesUnderwrite" localSheetId="6">'4. Vision'!#REF!</definedName>
    <definedName name="respPercentageEmployeesUnderwrite" localSheetId="7">'5. EAP'!#REF!</definedName>
    <definedName name="respPercentageEmployeesUnderwrite" localSheetId="8">'6. FSA, COBRA'!#REF!</definedName>
    <definedName name="respPercentageEmployeesUnderwrite" localSheetId="9">'7. Onsite NP'!#REF!</definedName>
    <definedName name="respPercentageEmployeesUnderwrite" localSheetId="11">'9. References'!#REF!</definedName>
    <definedName name="respPercentageEmployeesUnderwrite">'2. Medical'!#REF!</definedName>
    <definedName name="respPercentageRate1" localSheetId="3">'1. General'!#REF!</definedName>
    <definedName name="respPercentageRate1" localSheetId="5">[1]Medical!#REF!</definedName>
    <definedName name="respPercentageRate1" localSheetId="6">'4. Vision'!#REF!</definedName>
    <definedName name="respPercentageRate1" localSheetId="7">'5. EAP'!#REF!</definedName>
    <definedName name="respPercentageRate1" localSheetId="8">'6. FSA, COBRA'!#REF!</definedName>
    <definedName name="respPercentageRate1" localSheetId="9">'7. Onsite NP'!#REF!</definedName>
    <definedName name="respPercentageRate1" localSheetId="11">'9. References'!#REF!</definedName>
    <definedName name="respPercentageRate1">'2. Medical'!#REF!</definedName>
    <definedName name="respPercentageRate2" localSheetId="3">'1. General'!#REF!</definedName>
    <definedName name="respPercentageRate2" localSheetId="5">[1]Medical!#REF!</definedName>
    <definedName name="respPercentageRate2" localSheetId="6">'4. Vision'!#REF!</definedName>
    <definedName name="respPercentageRate2" localSheetId="7">'5. EAP'!#REF!</definedName>
    <definedName name="respPercentageRate2" localSheetId="8">'6. FSA, COBRA'!#REF!</definedName>
    <definedName name="respPercentageRate2" localSheetId="9">'7. Onsite NP'!#REF!</definedName>
    <definedName name="respPercentageRate2" localSheetId="11">'9. References'!#REF!</definedName>
    <definedName name="respPercentageRate2">'2. Medical'!#REF!</definedName>
    <definedName name="respPercentageRate3" localSheetId="3">'1. General'!#REF!</definedName>
    <definedName name="respPercentageRate3" localSheetId="5">[1]Medical!#REF!</definedName>
    <definedName name="respPercentageRate3" localSheetId="6">'4. Vision'!#REF!</definedName>
    <definedName name="respPercentageRate3" localSheetId="7">'5. EAP'!#REF!</definedName>
    <definedName name="respPercentageRate3" localSheetId="8">'6. FSA, COBRA'!#REF!</definedName>
    <definedName name="respPercentageRate3" localSheetId="9">'7. Onsite NP'!#REF!</definedName>
    <definedName name="respPercentageRate3" localSheetId="11">'9. References'!#REF!</definedName>
    <definedName name="respPercentageRate3">'2. Medical'!#REF!</definedName>
    <definedName name="respPhysicianB1" localSheetId="3">'1. General'!#REF!</definedName>
    <definedName name="respPhysicianB1" localSheetId="5">[1]Medical!#REF!</definedName>
    <definedName name="respPhysicianB1" localSheetId="6">'4. Vision'!#REF!</definedName>
    <definedName name="respPhysicianB1" localSheetId="7">'5. EAP'!#REF!</definedName>
    <definedName name="respPhysicianB1" localSheetId="8">'6. FSA, COBRA'!#REF!</definedName>
    <definedName name="respPhysicianB1" localSheetId="9">'7. Onsite NP'!#REF!</definedName>
    <definedName name="respPhysicianB1" localSheetId="11">'9. References'!#REF!</definedName>
    <definedName name="respPhysicianB1">'2. Medical'!#REF!</definedName>
    <definedName name="respPhysicianB10" localSheetId="3">'1. General'!#REF!</definedName>
    <definedName name="respPhysicianB10" localSheetId="5">[1]Medical!#REF!</definedName>
    <definedName name="respPhysicianB10" localSheetId="6">'4. Vision'!#REF!</definedName>
    <definedName name="respPhysicianB10" localSheetId="7">'5. EAP'!#REF!</definedName>
    <definedName name="respPhysicianB10" localSheetId="8">'6. FSA, COBRA'!#REF!</definedName>
    <definedName name="respPhysicianB10" localSheetId="9">'7. Onsite NP'!#REF!</definedName>
    <definedName name="respPhysicianB10" localSheetId="11">'9. References'!#REF!</definedName>
    <definedName name="respPhysicianB10">'2. Medical'!#REF!</definedName>
    <definedName name="respPhysicianB2" localSheetId="3">'1. General'!#REF!</definedName>
    <definedName name="respPhysicianB2" localSheetId="5">[1]Medical!#REF!</definedName>
    <definedName name="respPhysicianB2" localSheetId="6">'4. Vision'!#REF!</definedName>
    <definedName name="respPhysicianB2" localSheetId="7">'5. EAP'!#REF!</definedName>
    <definedName name="respPhysicianB2" localSheetId="8">'6. FSA, COBRA'!#REF!</definedName>
    <definedName name="respPhysicianB2" localSheetId="9">'7. Onsite NP'!#REF!</definedName>
    <definedName name="respPhysicianB2" localSheetId="11">'9. References'!#REF!</definedName>
    <definedName name="respPhysicianB2">'2. Medical'!#REF!</definedName>
    <definedName name="respPhysicianB3" localSheetId="3">'1. General'!#REF!</definedName>
    <definedName name="respPhysicianB3" localSheetId="5">[1]Medical!#REF!</definedName>
    <definedName name="respPhysicianB3" localSheetId="6">'4. Vision'!#REF!</definedName>
    <definedName name="respPhysicianB3" localSheetId="7">'5. EAP'!#REF!</definedName>
    <definedName name="respPhysicianB3" localSheetId="8">'6. FSA, COBRA'!#REF!</definedName>
    <definedName name="respPhysicianB3" localSheetId="9">'7. Onsite NP'!#REF!</definedName>
    <definedName name="respPhysicianB3" localSheetId="11">'9. References'!#REF!</definedName>
    <definedName name="respPhysicianB3">'2. Medical'!#REF!</definedName>
    <definedName name="respPhysicianB4" localSheetId="3">'1. General'!#REF!</definedName>
    <definedName name="respPhysicianB4" localSheetId="5">[1]Medical!#REF!</definedName>
    <definedName name="respPhysicianB4" localSheetId="6">'4. Vision'!#REF!</definedName>
    <definedName name="respPhysicianB4" localSheetId="7">'5. EAP'!#REF!</definedName>
    <definedName name="respPhysicianB4" localSheetId="8">'6. FSA, COBRA'!#REF!</definedName>
    <definedName name="respPhysicianB4" localSheetId="9">'7. Onsite NP'!#REF!</definedName>
    <definedName name="respPhysicianB4" localSheetId="11">'9. References'!#REF!</definedName>
    <definedName name="respPhysicianB4">'2. Medical'!#REF!</definedName>
    <definedName name="respPhysicianB5" localSheetId="3">'1. General'!#REF!</definedName>
    <definedName name="respPhysicianB5" localSheetId="5">[1]Medical!#REF!</definedName>
    <definedName name="respPhysicianB5" localSheetId="6">'4. Vision'!#REF!</definedName>
    <definedName name="respPhysicianB5" localSheetId="7">'5. EAP'!#REF!</definedName>
    <definedName name="respPhysicianB5" localSheetId="8">'6. FSA, COBRA'!#REF!</definedName>
    <definedName name="respPhysicianB5" localSheetId="9">'7. Onsite NP'!#REF!</definedName>
    <definedName name="respPhysicianB5" localSheetId="11">'9. References'!#REF!</definedName>
    <definedName name="respPhysicianB5">'2. Medical'!#REF!</definedName>
    <definedName name="respPhysicianB6" localSheetId="3">'1. General'!#REF!</definedName>
    <definedName name="respPhysicianB6" localSheetId="5">[1]Medical!#REF!</definedName>
    <definedName name="respPhysicianB6" localSheetId="6">'4. Vision'!#REF!</definedName>
    <definedName name="respPhysicianB6" localSheetId="7">'5. EAP'!#REF!</definedName>
    <definedName name="respPhysicianB6" localSheetId="8">'6. FSA, COBRA'!#REF!</definedName>
    <definedName name="respPhysicianB6" localSheetId="9">'7. Onsite NP'!#REF!</definedName>
    <definedName name="respPhysicianB6" localSheetId="11">'9. References'!#REF!</definedName>
    <definedName name="respPhysicianB6">'2. Medical'!#REF!</definedName>
    <definedName name="respPhysicianB7" localSheetId="3">'1. General'!#REF!</definedName>
    <definedName name="respPhysicianB7" localSheetId="5">[1]Medical!#REF!</definedName>
    <definedName name="respPhysicianB7" localSheetId="6">'4. Vision'!#REF!</definedName>
    <definedName name="respPhysicianB7" localSheetId="7">'5. EAP'!#REF!</definedName>
    <definedName name="respPhysicianB7" localSheetId="8">'6. FSA, COBRA'!#REF!</definedName>
    <definedName name="respPhysicianB7" localSheetId="9">'7. Onsite NP'!#REF!</definedName>
    <definedName name="respPhysicianB7" localSheetId="11">'9. References'!#REF!</definedName>
    <definedName name="respPhysicianB7">'2. Medical'!#REF!</definedName>
    <definedName name="respPhysicianB8" localSheetId="3">'1. General'!#REF!</definedName>
    <definedName name="respPhysicianB8" localSheetId="5">[1]Medical!#REF!</definedName>
    <definedName name="respPhysicianB8" localSheetId="6">'4. Vision'!#REF!</definedName>
    <definedName name="respPhysicianB8" localSheetId="7">'5. EAP'!#REF!</definedName>
    <definedName name="respPhysicianB8" localSheetId="8">'6. FSA, COBRA'!#REF!</definedName>
    <definedName name="respPhysicianB8" localSheetId="9">'7. Onsite NP'!#REF!</definedName>
    <definedName name="respPhysicianB8" localSheetId="11">'9. References'!#REF!</definedName>
    <definedName name="respPhysicianB8">'2. Medical'!#REF!</definedName>
    <definedName name="respPhysicianB9" localSheetId="3">'1. General'!#REF!</definedName>
    <definedName name="respPhysicianB9" localSheetId="5">[1]Medical!#REF!</definedName>
    <definedName name="respPhysicianB9" localSheetId="6">'4. Vision'!#REF!</definedName>
    <definedName name="respPhysicianB9" localSheetId="7">'5. EAP'!#REF!</definedName>
    <definedName name="respPhysicianB9" localSheetId="8">'6. FSA, COBRA'!#REF!</definedName>
    <definedName name="respPhysicianB9" localSheetId="9">'7. Onsite NP'!#REF!</definedName>
    <definedName name="respPhysicianB9" localSheetId="11">'9. References'!#REF!</definedName>
    <definedName name="respPhysicianB9">'2. Medical'!#REF!</definedName>
    <definedName name="respPhysReim2" localSheetId="3">'1. General'!#REF!</definedName>
    <definedName name="respPhysReim2" localSheetId="5">[1]Medical!#REF!</definedName>
    <definedName name="respPhysReim2" localSheetId="6">'4. Vision'!#REF!</definedName>
    <definedName name="respPhysReim2" localSheetId="7">'5. EAP'!#REF!</definedName>
    <definedName name="respPhysReim2" localSheetId="8">'6. FSA, COBRA'!#REF!</definedName>
    <definedName name="respPhysReim2" localSheetId="9">'7. Onsite NP'!#REF!</definedName>
    <definedName name="respPhysReim2" localSheetId="11">'9. References'!#REF!</definedName>
    <definedName name="respPhysReim2">'2. Medical'!#REF!</definedName>
    <definedName name="respPlanInfo1" localSheetId="3">'1. General'!#REF!</definedName>
    <definedName name="respPlanInfo1" localSheetId="5">[1]Medical!#REF!</definedName>
    <definedName name="respPlanInfo1" localSheetId="6">'4. Vision'!#REF!</definedName>
    <definedName name="respPlanInfo1" localSheetId="7">'5. EAP'!#REF!</definedName>
    <definedName name="respPlanInfo1" localSheetId="8">'6. FSA, COBRA'!#REF!</definedName>
    <definedName name="respPlanInfo1" localSheetId="9">'7. Onsite NP'!#REF!</definedName>
    <definedName name="respPlanInfo1" localSheetId="11">'9. References'!#REF!</definedName>
    <definedName name="respPlanInfo1">'2. Medical'!#REF!</definedName>
    <definedName name="respPOSPercentRCOutNet" localSheetId="3">'1. General'!#REF!</definedName>
    <definedName name="respPOSPercentRCOutNet" localSheetId="5">[1]Medical!#REF!</definedName>
    <definedName name="respPOSPercentRCOutNet" localSheetId="6">'4. Vision'!#REF!</definedName>
    <definedName name="respPOSPercentRCOutNet" localSheetId="7">'5. EAP'!#REF!</definedName>
    <definedName name="respPOSPercentRCOutNet" localSheetId="8">'6. FSA, COBRA'!#REF!</definedName>
    <definedName name="respPOSPercentRCOutNet" localSheetId="9">'7. Onsite NP'!#REF!</definedName>
    <definedName name="respPOSPercentRCOutNet" localSheetId="11">'9. References'!#REF!</definedName>
    <definedName name="respPOSPercentRCOutNet">'2. Medical'!#REF!</definedName>
    <definedName name="respPOSSubmitInNet" localSheetId="3">'1. General'!#REF!</definedName>
    <definedName name="respPOSSubmitInNet" localSheetId="5">[1]Medical!#REF!</definedName>
    <definedName name="respPOSSubmitInNet" localSheetId="6">'4. Vision'!#REF!</definedName>
    <definedName name="respPOSSubmitInNet" localSheetId="7">'5. EAP'!#REF!</definedName>
    <definedName name="respPOSSubmitInNet" localSheetId="8">'6. FSA, COBRA'!#REF!</definedName>
    <definedName name="respPOSSubmitInNet" localSheetId="9">'7. Onsite NP'!#REF!</definedName>
    <definedName name="respPOSSubmitInNet" localSheetId="11">'9. References'!#REF!</definedName>
    <definedName name="respPOSSubmitInNet">'2. Medical'!#REF!</definedName>
    <definedName name="respPOSSubmitOutArea" localSheetId="3">'1. General'!#REF!</definedName>
    <definedName name="respPOSSubmitOutArea" localSheetId="5">[1]Medical!#REF!</definedName>
    <definedName name="respPOSSubmitOutArea" localSheetId="6">'4. Vision'!#REF!</definedName>
    <definedName name="respPOSSubmitOutArea" localSheetId="7">'5. EAP'!#REF!</definedName>
    <definedName name="respPOSSubmitOutArea" localSheetId="8">'6. FSA, COBRA'!#REF!</definedName>
    <definedName name="respPOSSubmitOutArea" localSheetId="9">'7. Onsite NP'!#REF!</definedName>
    <definedName name="respPOSSubmitOutArea" localSheetId="11">'9. References'!#REF!</definedName>
    <definedName name="respPOSSubmitOutArea">'2. Medical'!#REF!</definedName>
    <definedName name="respPOSSumbitOutNet" localSheetId="3">'1. General'!#REF!</definedName>
    <definedName name="respPOSSumbitOutNet" localSheetId="5">[1]Medical!#REF!</definedName>
    <definedName name="respPOSSumbitOutNet" localSheetId="6">'4. Vision'!#REF!</definedName>
    <definedName name="respPOSSumbitOutNet" localSheetId="7">'5. EAP'!#REF!</definedName>
    <definedName name="respPOSSumbitOutNet" localSheetId="8">'6. FSA, COBRA'!#REF!</definedName>
    <definedName name="respPOSSumbitOutNet" localSheetId="9">'7. Onsite NP'!#REF!</definedName>
    <definedName name="respPOSSumbitOutNet" localSheetId="11">'9. References'!#REF!</definedName>
    <definedName name="respPOSSumbitOutNet">'2. Medical'!#REF!</definedName>
    <definedName name="respPPOPercentRCOutNet" localSheetId="3">'1. General'!#REF!</definedName>
    <definedName name="respPPOPercentRCOutNet" localSheetId="5">[1]Medical!#REF!</definedName>
    <definedName name="respPPOPercentRCOutNet" localSheetId="6">'4. Vision'!#REF!</definedName>
    <definedName name="respPPOPercentRCOutNet" localSheetId="7">'5. EAP'!#REF!</definedName>
    <definedName name="respPPOPercentRCOutNet" localSheetId="8">'6. FSA, COBRA'!#REF!</definedName>
    <definedName name="respPPOPercentRCOutNet" localSheetId="9">'7. Onsite NP'!#REF!</definedName>
    <definedName name="respPPOPercentRCOutNet" localSheetId="11">'9. References'!#REF!</definedName>
    <definedName name="respPPOPercentRCOutNet">'2. Medical'!#REF!</definedName>
    <definedName name="respPPOSubmitInNet" localSheetId="3">'1. General'!#REF!</definedName>
    <definedName name="respPPOSubmitInNet" localSheetId="5">[1]Medical!#REF!</definedName>
    <definedName name="respPPOSubmitInNet" localSheetId="6">'4. Vision'!#REF!</definedName>
    <definedName name="respPPOSubmitInNet" localSheetId="7">'5. EAP'!#REF!</definedName>
    <definedName name="respPPOSubmitInNet" localSheetId="8">'6. FSA, COBRA'!#REF!</definedName>
    <definedName name="respPPOSubmitInNet" localSheetId="9">'7. Onsite NP'!#REF!</definedName>
    <definedName name="respPPOSubmitInNet" localSheetId="11">'9. References'!#REF!</definedName>
    <definedName name="respPPOSubmitInNet">'2. Medical'!#REF!</definedName>
    <definedName name="respPPOSubmitOutArea" localSheetId="3">'1. General'!#REF!</definedName>
    <definedName name="respPPOSubmitOutArea" localSheetId="5">[1]Medical!#REF!</definedName>
    <definedName name="respPPOSubmitOutArea" localSheetId="6">'4. Vision'!#REF!</definedName>
    <definedName name="respPPOSubmitOutArea" localSheetId="7">'5. EAP'!#REF!</definedName>
    <definedName name="respPPOSubmitOutArea" localSheetId="8">'6. FSA, COBRA'!#REF!</definedName>
    <definedName name="respPPOSubmitOutArea" localSheetId="9">'7. Onsite NP'!#REF!</definedName>
    <definedName name="respPPOSubmitOutArea" localSheetId="11">'9. References'!#REF!</definedName>
    <definedName name="respPPOSubmitOutArea">'2. Medical'!#REF!</definedName>
    <definedName name="respPPOSumbitOutNet" localSheetId="3">'1. General'!#REF!</definedName>
    <definedName name="respPPOSumbitOutNet" localSheetId="5">[1]Medical!#REF!</definedName>
    <definedName name="respPPOSumbitOutNet" localSheetId="6">'4. Vision'!#REF!</definedName>
    <definedName name="respPPOSumbitOutNet" localSheetId="7">'5. EAP'!#REF!</definedName>
    <definedName name="respPPOSumbitOutNet" localSheetId="8">'6. FSA, COBRA'!#REF!</definedName>
    <definedName name="respPPOSumbitOutNet" localSheetId="9">'7. Onsite NP'!#REF!</definedName>
    <definedName name="respPPOSumbitOutNet" localSheetId="11">'9. References'!#REF!</definedName>
    <definedName name="respPPOSumbitOutNet">'2. Medical'!#REF!</definedName>
    <definedName name="respPremBillProcess" localSheetId="3">'1. General'!#REF!</definedName>
    <definedName name="respPremBillProcess" localSheetId="6">'4. Vision'!#REF!</definedName>
    <definedName name="respPremBillProcess" localSheetId="7">'5. EAP'!#REF!</definedName>
    <definedName name="respPremBillProcess" localSheetId="8">'6. FSA, COBRA'!#REF!</definedName>
    <definedName name="respPremBillProcess" localSheetId="9">'7. Onsite NP'!#REF!</definedName>
    <definedName name="respPremBillProcess" localSheetId="11">'9. References'!#REF!</definedName>
    <definedName name="respPremBillProcess">'2. Medical'!$P$99</definedName>
    <definedName name="respPremiums" localSheetId="3">'1. General'!#REF!</definedName>
    <definedName name="respPremiums" localSheetId="6">'4. Vision'!#REF!</definedName>
    <definedName name="respPremiums" localSheetId="7">'5. EAP'!#REF!</definedName>
    <definedName name="respPremiums" localSheetId="8">'6. FSA, COBRA'!#REF!</definedName>
    <definedName name="respPremiums" localSheetId="9">'7. Onsite NP'!#REF!</definedName>
    <definedName name="respPremiums" localSheetId="11">'9. References'!#REF!</definedName>
    <definedName name="respPremiums">'2. Medical'!$P$26</definedName>
    <definedName name="respPrepareFileLegalDocuments" localSheetId="3">'1. General'!#REF!</definedName>
    <definedName name="respPrepareFileLegalDocuments" localSheetId="5">[1]Medical!#REF!</definedName>
    <definedName name="respPrepareFileLegalDocuments" localSheetId="6">'4. Vision'!#REF!</definedName>
    <definedName name="respPrepareFileLegalDocuments" localSheetId="7">'5. EAP'!#REF!</definedName>
    <definedName name="respPrepareFileLegalDocuments" localSheetId="8">'6. FSA, COBRA'!#REF!</definedName>
    <definedName name="respPrepareFileLegalDocuments" localSheetId="9">'7. Onsite NP'!#REF!</definedName>
    <definedName name="respPrepareFileLegalDocuments" localSheetId="11">'9. References'!#REF!</definedName>
    <definedName name="respPrepareFileLegalDocuments">'2. Medical'!#REF!</definedName>
    <definedName name="respProcedAccuracy1" localSheetId="3">'1. General'!#REF!</definedName>
    <definedName name="respProcedAccuracy1" localSheetId="5">[1]Medical!#REF!</definedName>
    <definedName name="respProcedAccuracy1" localSheetId="6">'4. Vision'!#REF!</definedName>
    <definedName name="respProcedAccuracy1" localSheetId="7">'5. EAP'!#REF!</definedName>
    <definedName name="respProcedAccuracy1" localSheetId="8">'6. FSA, COBRA'!#REF!</definedName>
    <definedName name="respProcedAccuracy1" localSheetId="9">'7. Onsite NP'!#REF!</definedName>
    <definedName name="respProcedAccuracy1" localSheetId="11">'9. References'!#REF!</definedName>
    <definedName name="respProcedAccuracy1">'2. Medical'!#REF!</definedName>
    <definedName name="respProcedAccuracy2" localSheetId="3">'1. General'!#REF!</definedName>
    <definedName name="respProcedAccuracy2" localSheetId="5">[1]Medical!#REF!</definedName>
    <definedName name="respProcedAccuracy2" localSheetId="6">'4. Vision'!#REF!</definedName>
    <definedName name="respProcedAccuracy2" localSheetId="7">'5. EAP'!#REF!</definedName>
    <definedName name="respProcedAccuracy2" localSheetId="8">'6. FSA, COBRA'!#REF!</definedName>
    <definedName name="respProcedAccuracy2" localSheetId="9">'7. Onsite NP'!#REF!</definedName>
    <definedName name="respProcedAccuracy2" localSheetId="11">'9. References'!#REF!</definedName>
    <definedName name="respProcedAccuracy2">'2. Medical'!#REF!</definedName>
    <definedName name="respProcedAccuracy3" localSheetId="3">'1. General'!#REF!</definedName>
    <definedName name="respProcedAccuracy3" localSheetId="5">[1]Medical!#REF!</definedName>
    <definedName name="respProcedAccuracy3" localSheetId="6">'4. Vision'!#REF!</definedName>
    <definedName name="respProcedAccuracy3" localSheetId="7">'5. EAP'!#REF!</definedName>
    <definedName name="respProcedAccuracy3" localSheetId="8">'6. FSA, COBRA'!#REF!</definedName>
    <definedName name="respProcedAccuracy3" localSheetId="9">'7. Onsite NP'!#REF!</definedName>
    <definedName name="respProcedAccuracy3" localSheetId="11">'9. References'!#REF!</definedName>
    <definedName name="respProcedAccuracy3">'2. Medical'!#REF!</definedName>
    <definedName name="respProcedAccuracy4" localSheetId="3">'1. General'!#REF!</definedName>
    <definedName name="respProcedAccuracy4" localSheetId="5">[1]Medical!#REF!</definedName>
    <definedName name="respProcedAccuracy4" localSheetId="6">'4. Vision'!#REF!</definedName>
    <definedName name="respProcedAccuracy4" localSheetId="7">'5. EAP'!#REF!</definedName>
    <definedName name="respProcedAccuracy4" localSheetId="8">'6. FSA, COBRA'!#REF!</definedName>
    <definedName name="respProcedAccuracy4" localSheetId="9">'7. Onsite NP'!#REF!</definedName>
    <definedName name="respProcedAccuracy4" localSheetId="11">'9. References'!#REF!</definedName>
    <definedName name="respProcedAccuracy4">'2. Medical'!#REF!</definedName>
    <definedName name="respProcedAccuracy5" localSheetId="3">'1. General'!#REF!</definedName>
    <definedName name="respProcedAccuracy5" localSheetId="5">[1]Medical!#REF!</definedName>
    <definedName name="respProcedAccuracy5" localSheetId="6">'4. Vision'!#REF!</definedName>
    <definedName name="respProcedAccuracy5" localSheetId="7">'5. EAP'!#REF!</definedName>
    <definedName name="respProcedAccuracy5" localSheetId="8">'6. FSA, COBRA'!#REF!</definedName>
    <definedName name="respProcedAccuracy5" localSheetId="9">'7. Onsite NP'!#REF!</definedName>
    <definedName name="respProcedAccuracy5" localSheetId="11">'9. References'!#REF!</definedName>
    <definedName name="respProcedAccuracy5">'2. Medical'!#REF!</definedName>
    <definedName name="respProcedAccuracy6" localSheetId="3">'1. General'!#REF!</definedName>
    <definedName name="respProcedAccuracy6" localSheetId="5">[1]Medical!#REF!</definedName>
    <definedName name="respProcedAccuracy6" localSheetId="6">'4. Vision'!#REF!</definedName>
    <definedName name="respProcedAccuracy6" localSheetId="7">'5. EAP'!#REF!</definedName>
    <definedName name="respProcedAccuracy6" localSheetId="8">'6. FSA, COBRA'!#REF!</definedName>
    <definedName name="respProcedAccuracy6" localSheetId="9">'7. Onsite NP'!#REF!</definedName>
    <definedName name="respProcedAccuracy6" localSheetId="11">'9. References'!#REF!</definedName>
    <definedName name="respProcedAccuracy6">'2. Medical'!#REF!</definedName>
    <definedName name="respProcessedClaims" localSheetId="3">'1. General'!#REF!</definedName>
    <definedName name="respProcessedClaims" localSheetId="5">[1]Medical!#REF!</definedName>
    <definedName name="respProcessedClaims" localSheetId="6">'4. Vision'!#REF!</definedName>
    <definedName name="respProcessedClaims" localSheetId="7">'5. EAP'!#REF!</definedName>
    <definedName name="respProcessedClaims" localSheetId="8">'6. FSA, COBRA'!#REF!</definedName>
    <definedName name="respProcessedClaims" localSheetId="9">'7. Onsite NP'!#REF!</definedName>
    <definedName name="respProcessedClaims" localSheetId="11">'9. References'!#REF!</definedName>
    <definedName name="respProcessedClaims">'2. Medical'!#REF!</definedName>
    <definedName name="respProductionDistribution" localSheetId="3">'1. General'!#REF!</definedName>
    <definedName name="respProductionDistribution" localSheetId="5">[1]Medical!#REF!</definedName>
    <definedName name="respProductionDistribution" localSheetId="6">'4. Vision'!#REF!</definedName>
    <definedName name="respProductionDistribution" localSheetId="7">'5. EAP'!#REF!</definedName>
    <definedName name="respProductionDistribution" localSheetId="8">'6. FSA, COBRA'!#REF!</definedName>
    <definedName name="respProductionDistribution" localSheetId="9">'7. Onsite NP'!#REF!</definedName>
    <definedName name="respProductionDistribution" localSheetId="11">'9. References'!#REF!</definedName>
    <definedName name="respProductionDistribution">'2. Medical'!#REF!</definedName>
    <definedName name="respProductionDistributionCards" localSheetId="3">'1. General'!#REF!</definedName>
    <definedName name="respProductionDistributionCards" localSheetId="5">[1]Medical!#REF!</definedName>
    <definedName name="respProductionDistributionCards" localSheetId="6">'4. Vision'!#REF!</definedName>
    <definedName name="respProductionDistributionCards" localSheetId="7">'5. EAP'!#REF!</definedName>
    <definedName name="respProductionDistributionCards" localSheetId="8">'6. FSA, COBRA'!#REF!</definedName>
    <definedName name="respProductionDistributionCards" localSheetId="9">'7. Onsite NP'!#REF!</definedName>
    <definedName name="respProductionDistributionCards" localSheetId="11">'9. References'!#REF!</definedName>
    <definedName name="respProductionDistributionCards">'2. Medical'!#REF!</definedName>
    <definedName name="respProductionReportsData" localSheetId="3">'1. General'!#REF!</definedName>
    <definedName name="respProductionReportsData" localSheetId="5">[1]Medical!#REF!</definedName>
    <definedName name="respProductionReportsData" localSheetId="6">'4. Vision'!#REF!</definedName>
    <definedName name="respProductionReportsData" localSheetId="7">'5. EAP'!#REF!</definedName>
    <definedName name="respProductionReportsData" localSheetId="8">'6. FSA, COBRA'!#REF!</definedName>
    <definedName name="respProductionReportsData" localSheetId="9">'7. Onsite NP'!#REF!</definedName>
    <definedName name="respProductionReportsData" localSheetId="11">'9. References'!#REF!</definedName>
    <definedName name="respProductionReportsData">'2. Medical'!#REF!</definedName>
    <definedName name="respPropIssue" localSheetId="3">'1. General'!#REF!</definedName>
    <definedName name="respPropIssue" localSheetId="6">'4. Vision'!#REF!</definedName>
    <definedName name="respPropIssue" localSheetId="7">'5. EAP'!#REF!</definedName>
    <definedName name="respPropIssue" localSheetId="8">'6. FSA, COBRA'!#REF!</definedName>
    <definedName name="respPropIssue" localSheetId="9">'7. Onsite NP'!#REF!</definedName>
    <definedName name="respPropIssue" localSheetId="11">'9. References'!#REF!</definedName>
    <definedName name="respPropIssue">'2. Medical'!$P$8</definedName>
    <definedName name="respPropRateMethod1" localSheetId="3">'1. General'!#REF!</definedName>
    <definedName name="respPropRateMethod1" localSheetId="5">[1]Medical!#REF!</definedName>
    <definedName name="respPropRateMethod1" localSheetId="6">'4. Vision'!#REF!</definedName>
    <definedName name="respPropRateMethod1" localSheetId="7">'5. EAP'!#REF!</definedName>
    <definedName name="respPropRateMethod1" localSheetId="8">'6. FSA, COBRA'!#REF!</definedName>
    <definedName name="respPropRateMethod1" localSheetId="9">'7. Onsite NP'!#REF!</definedName>
    <definedName name="respPropRateMethod1" localSheetId="11">'9. References'!#REF!</definedName>
    <definedName name="respPropRateMethod1">'2. Medical'!#REF!</definedName>
    <definedName name="respPropRateMethod2" localSheetId="3">'1. General'!#REF!</definedName>
    <definedName name="respPropRateMethod2" localSheetId="5">[1]Medical!#REF!</definedName>
    <definedName name="respPropRateMethod2" localSheetId="6">'4. Vision'!#REF!</definedName>
    <definedName name="respPropRateMethod2" localSheetId="7">'5. EAP'!#REF!</definedName>
    <definedName name="respPropRateMethod2" localSheetId="8">'6. FSA, COBRA'!#REF!</definedName>
    <definedName name="respPropRateMethod2" localSheetId="9">'7. Onsite NP'!#REF!</definedName>
    <definedName name="respPropRateMethod2" localSheetId="11">'9. References'!#REF!</definedName>
    <definedName name="respPropRateMethod2">'2. Medical'!#REF!</definedName>
    <definedName name="respPropRateMethod3" localSheetId="3">'1. General'!#REF!</definedName>
    <definedName name="respPropRateMethod3" localSheetId="5">[1]Medical!#REF!</definedName>
    <definedName name="respPropRateMethod3" localSheetId="6">'4. Vision'!#REF!</definedName>
    <definedName name="respPropRateMethod3" localSheetId="7">'5. EAP'!#REF!</definedName>
    <definedName name="respPropRateMethod3" localSheetId="8">'6. FSA, COBRA'!#REF!</definedName>
    <definedName name="respPropRateMethod3" localSheetId="9">'7. Onsite NP'!#REF!</definedName>
    <definedName name="respPropRateMethod3" localSheetId="11">'9. References'!#REF!</definedName>
    <definedName name="respPropRateMethod3">'2. Medical'!#REF!</definedName>
    <definedName name="respProvideCoverage" localSheetId="3">'1. General'!#REF!</definedName>
    <definedName name="respProvideCoverage" localSheetId="6">'4. Vision'!#REF!</definedName>
    <definedName name="respProvideCoverage" localSheetId="7">'5. EAP'!#REF!</definedName>
    <definedName name="respProvideCoverage" localSheetId="8">'6. FSA, COBRA'!#REF!</definedName>
    <definedName name="respProvideCoverage" localSheetId="9">'7. Onsite NP'!#REF!</definedName>
    <definedName name="respProvideCoverage" localSheetId="11">'9. References'!#REF!</definedName>
    <definedName name="respProvideCoverage">'2. Medical'!$P$205</definedName>
    <definedName name="respProvideDirect" localSheetId="3">'1. General'!#REF!</definedName>
    <definedName name="respProvideDirect" localSheetId="5">[1]Medical!#REF!</definedName>
    <definedName name="respProvideDirect" localSheetId="6">'4. Vision'!#REF!</definedName>
    <definedName name="respProvideDirect" localSheetId="7">'5. EAP'!#REF!</definedName>
    <definedName name="respProvideDirect" localSheetId="8">'6. FSA, COBRA'!#REF!</definedName>
    <definedName name="respProvideDirect" localSheetId="9">'7. Onsite NP'!#REF!</definedName>
    <definedName name="respProvideDirect" localSheetId="11">'9. References'!#REF!</definedName>
    <definedName name="respProvideDirect">'2. Medical'!#REF!</definedName>
    <definedName name="respPsuedoRates" localSheetId="3">'1. General'!#REF!</definedName>
    <definedName name="respPsuedoRates" localSheetId="5">[1]Medical!#REF!</definedName>
    <definedName name="respPsuedoRates" localSheetId="6">'4. Vision'!#REF!</definedName>
    <definedName name="respPsuedoRates" localSheetId="7">'5. EAP'!#REF!</definedName>
    <definedName name="respPsuedoRates" localSheetId="8">'6. FSA, COBRA'!#REF!</definedName>
    <definedName name="respPsuedoRates" localSheetId="9">'7. Onsite NP'!#REF!</definedName>
    <definedName name="respPsuedoRates" localSheetId="11">'9. References'!#REF!</definedName>
    <definedName name="respPsuedoRates">'2. Medical'!#REF!</definedName>
    <definedName name="respPursuePhysicians" localSheetId="3">'1. General'!#REF!</definedName>
    <definedName name="respPursuePhysicians" localSheetId="5">[1]Medical!#REF!</definedName>
    <definedName name="respPursuePhysicians" localSheetId="6">'4. Vision'!#REF!</definedName>
    <definedName name="respPursuePhysicians" localSheetId="7">'5. EAP'!#REF!</definedName>
    <definedName name="respPursuePhysicians" localSheetId="8">'6. FSA, COBRA'!#REF!</definedName>
    <definedName name="respPursuePhysicians" localSheetId="9">'7. Onsite NP'!#REF!</definedName>
    <definedName name="respPursuePhysicians" localSheetId="11">'9. References'!#REF!</definedName>
    <definedName name="respPursuePhysicians">'2. Medical'!#REF!</definedName>
    <definedName name="respQuoteRates" localSheetId="3">'1. General'!#REF!</definedName>
    <definedName name="respQuoteRates" localSheetId="5">[1]Medical!#REF!</definedName>
    <definedName name="respQuoteRates" localSheetId="6">'4. Vision'!#REF!</definedName>
    <definedName name="respQuoteRates" localSheetId="7">'5. EAP'!#REF!</definedName>
    <definedName name="respQuoteRates" localSheetId="8">'6. FSA, COBRA'!#REF!</definedName>
    <definedName name="respQuoteRates" localSheetId="9">'7. Onsite NP'!#REF!</definedName>
    <definedName name="respQuoteRates" localSheetId="11">'9. References'!#REF!</definedName>
    <definedName name="respQuoteRates">'2. Medical'!#REF!</definedName>
    <definedName name="respQuoteStopLoss" localSheetId="3">'1. General'!#REF!</definedName>
    <definedName name="respQuoteStopLoss" localSheetId="5">[1]Medical!#REF!</definedName>
    <definedName name="respQuoteStopLoss" localSheetId="6">'4. Vision'!#REF!</definedName>
    <definedName name="respQuoteStopLoss" localSheetId="7">'5. EAP'!#REF!</definedName>
    <definedName name="respQuoteStopLoss" localSheetId="8">'6. FSA, COBRA'!#REF!</definedName>
    <definedName name="respQuoteStopLoss" localSheetId="9">'7. Onsite NP'!#REF!</definedName>
    <definedName name="respQuoteStopLoss" localSheetId="11">'9. References'!#REF!</definedName>
    <definedName name="respQuoteStopLoss">'2. Medical'!#REF!</definedName>
    <definedName name="respRateCaps" localSheetId="3">'1. General'!#REF!</definedName>
    <definedName name="respRateCaps" localSheetId="5">[1]Medical!#REF!</definedName>
    <definedName name="respRateCaps" localSheetId="6">'4. Vision'!#REF!</definedName>
    <definedName name="respRateCaps" localSheetId="7">'5. EAP'!#REF!</definedName>
    <definedName name="respRateCaps" localSheetId="8">'6. FSA, COBRA'!#REF!</definedName>
    <definedName name="respRateCaps" localSheetId="9">'7. Onsite NP'!#REF!</definedName>
    <definedName name="respRateCaps" localSheetId="11">'9. References'!#REF!</definedName>
    <definedName name="respRateCaps">'2. Medical'!#REF!</definedName>
    <definedName name="respReducePlanType" localSheetId="3">'1. General'!#REF!</definedName>
    <definedName name="respReducePlanType" localSheetId="5">[1]Medical!#REF!</definedName>
    <definedName name="respReducePlanType" localSheetId="6">'4. Vision'!#REF!</definedName>
    <definedName name="respReducePlanType" localSheetId="7">'5. EAP'!#REF!</definedName>
    <definedName name="respReducePlanType" localSheetId="8">'6. FSA, COBRA'!#REF!</definedName>
    <definedName name="respReducePlanType" localSheetId="9">'7. Onsite NP'!#REF!</definedName>
    <definedName name="respReducePlanType" localSheetId="11">'9. References'!#REF!</definedName>
    <definedName name="respReducePlanType">'2. Medical'!#REF!</definedName>
    <definedName name="respReference1a" localSheetId="3">'1. General'!#REF!</definedName>
    <definedName name="respReference1a" localSheetId="5">[1]Medical!#REF!</definedName>
    <definedName name="respReference1a" localSheetId="6">'4. Vision'!#REF!</definedName>
    <definedName name="respReference1a" localSheetId="7">'5. EAP'!#REF!</definedName>
    <definedName name="respReference1a" localSheetId="8">'6. FSA, COBRA'!#REF!</definedName>
    <definedName name="respReference1a" localSheetId="9">'7. Onsite NP'!#REF!</definedName>
    <definedName name="respReference1a" localSheetId="11">'9. References'!#REF!</definedName>
    <definedName name="respReference1a">'2. Medical'!#REF!</definedName>
    <definedName name="respReference1b" localSheetId="3">'1. General'!#REF!</definedName>
    <definedName name="respReference1b" localSheetId="5">[1]Medical!#REF!</definedName>
    <definedName name="respReference1b" localSheetId="6">'4. Vision'!#REF!</definedName>
    <definedName name="respReference1b" localSheetId="7">'5. EAP'!#REF!</definedName>
    <definedName name="respReference1b" localSheetId="8">'6. FSA, COBRA'!#REF!</definedName>
    <definedName name="respReference1b" localSheetId="9">'7. Onsite NP'!#REF!</definedName>
    <definedName name="respReference1b" localSheetId="11">'9. References'!#REF!</definedName>
    <definedName name="respReference1b">'2. Medical'!#REF!</definedName>
    <definedName name="respReference1c" localSheetId="3">'1. General'!#REF!</definedName>
    <definedName name="respReference1c" localSheetId="5">[1]Medical!#REF!</definedName>
    <definedName name="respReference1c" localSheetId="6">'4. Vision'!#REF!</definedName>
    <definedName name="respReference1c" localSheetId="7">'5. EAP'!#REF!</definedName>
    <definedName name="respReference1c" localSheetId="8">'6. FSA, COBRA'!#REF!</definedName>
    <definedName name="respReference1c" localSheetId="9">'7. Onsite NP'!#REF!</definedName>
    <definedName name="respReference1c" localSheetId="11">'9. References'!#REF!</definedName>
    <definedName name="respReference1c">'2. Medical'!#REF!</definedName>
    <definedName name="respReference1d" localSheetId="3">'1. General'!#REF!</definedName>
    <definedName name="respReference1d" localSheetId="5">[1]Medical!#REF!</definedName>
    <definedName name="respReference1d" localSheetId="6">'4. Vision'!#REF!</definedName>
    <definedName name="respReference1d" localSheetId="7">'5. EAP'!#REF!</definedName>
    <definedName name="respReference1d" localSheetId="8">'6. FSA, COBRA'!#REF!</definedName>
    <definedName name="respReference1d" localSheetId="9">'7. Onsite NP'!#REF!</definedName>
    <definedName name="respReference1d" localSheetId="11">'9. References'!#REF!</definedName>
    <definedName name="respReference1d">'2. Medical'!#REF!</definedName>
    <definedName name="respReference1e" localSheetId="3">'1. General'!#REF!</definedName>
    <definedName name="respReference1e" localSheetId="5">[1]Medical!#REF!</definedName>
    <definedName name="respReference1e" localSheetId="6">'4. Vision'!#REF!</definedName>
    <definedName name="respReference1e" localSheetId="7">'5. EAP'!#REF!</definedName>
    <definedName name="respReference1e" localSheetId="8">'6. FSA, COBRA'!#REF!</definedName>
    <definedName name="respReference1e" localSheetId="9">'7. Onsite NP'!#REF!</definedName>
    <definedName name="respReference1e" localSheetId="11">'9. References'!#REF!</definedName>
    <definedName name="respReference1e">'2. Medical'!#REF!</definedName>
    <definedName name="respReference1f" localSheetId="3">'1. General'!#REF!</definedName>
    <definedName name="respReference1f" localSheetId="5">[1]Medical!#REF!</definedName>
    <definedName name="respReference1f" localSheetId="6">'4. Vision'!#REF!</definedName>
    <definedName name="respReference1f" localSheetId="7">'5. EAP'!#REF!</definedName>
    <definedName name="respReference1f" localSheetId="8">'6. FSA, COBRA'!#REF!</definedName>
    <definedName name="respReference1f" localSheetId="9">'7. Onsite NP'!#REF!</definedName>
    <definedName name="respReference1f" localSheetId="11">'9. References'!#REF!</definedName>
    <definedName name="respReference1f">'2. Medical'!#REF!</definedName>
    <definedName name="respReference1g" localSheetId="3">'1. General'!#REF!</definedName>
    <definedName name="respReference1g" localSheetId="5">[1]Medical!#REF!</definedName>
    <definedName name="respReference1g" localSheetId="6">'4. Vision'!#REF!</definedName>
    <definedName name="respReference1g" localSheetId="7">'5. EAP'!#REF!</definedName>
    <definedName name="respReference1g" localSheetId="8">'6. FSA, COBRA'!#REF!</definedName>
    <definedName name="respReference1g" localSheetId="9">'7. Onsite NP'!#REF!</definedName>
    <definedName name="respReference1g" localSheetId="11">'9. References'!#REF!</definedName>
    <definedName name="respReference1g">'2. Medical'!#REF!</definedName>
    <definedName name="respReference1h" localSheetId="3">'1. General'!#REF!</definedName>
    <definedName name="respReference1h" localSheetId="5">[1]Medical!#REF!</definedName>
    <definedName name="respReference1h" localSheetId="6">'4. Vision'!#REF!</definedName>
    <definedName name="respReference1h" localSheetId="7">'5. EAP'!#REF!</definedName>
    <definedName name="respReference1h" localSheetId="8">'6. FSA, COBRA'!#REF!</definedName>
    <definedName name="respReference1h" localSheetId="9">'7. Onsite NP'!#REF!</definedName>
    <definedName name="respReference1h" localSheetId="11">'9. References'!#REF!</definedName>
    <definedName name="respReference1h">'2. Medical'!#REF!</definedName>
    <definedName name="respReference2a" localSheetId="3">'1. General'!#REF!</definedName>
    <definedName name="respReference2a" localSheetId="5">[1]Medical!#REF!</definedName>
    <definedName name="respReference2a" localSheetId="6">'4. Vision'!#REF!</definedName>
    <definedName name="respReference2a" localSheetId="7">'5. EAP'!#REF!</definedName>
    <definedName name="respReference2a" localSheetId="8">'6. FSA, COBRA'!#REF!</definedName>
    <definedName name="respReference2a" localSheetId="9">'7. Onsite NP'!#REF!</definedName>
    <definedName name="respReference2a" localSheetId="11">'9. References'!#REF!</definedName>
    <definedName name="respReference2a">'2. Medical'!#REF!</definedName>
    <definedName name="respReference2b" localSheetId="3">'1. General'!#REF!</definedName>
    <definedName name="respReference2b" localSheetId="5">[1]Medical!#REF!</definedName>
    <definedName name="respReference2b" localSheetId="6">'4. Vision'!#REF!</definedName>
    <definedName name="respReference2b" localSheetId="7">'5. EAP'!#REF!</definedName>
    <definedName name="respReference2b" localSheetId="8">'6. FSA, COBRA'!#REF!</definedName>
    <definedName name="respReference2b" localSheetId="9">'7. Onsite NP'!#REF!</definedName>
    <definedName name="respReference2b" localSheetId="11">'9. References'!#REF!</definedName>
    <definedName name="respReference2b">'2. Medical'!#REF!</definedName>
    <definedName name="respReference2c" localSheetId="3">'1. General'!#REF!</definedName>
    <definedName name="respReference2c" localSheetId="5">[1]Medical!#REF!</definedName>
    <definedName name="respReference2c" localSheetId="6">'4. Vision'!#REF!</definedName>
    <definedName name="respReference2c" localSheetId="7">'5. EAP'!#REF!</definedName>
    <definedName name="respReference2c" localSheetId="8">'6. FSA, COBRA'!#REF!</definedName>
    <definedName name="respReference2c" localSheetId="9">'7. Onsite NP'!#REF!</definedName>
    <definedName name="respReference2c" localSheetId="11">'9. References'!#REF!</definedName>
    <definedName name="respReference2c">'2. Medical'!#REF!</definedName>
    <definedName name="respReference2d" localSheetId="3">'1. General'!#REF!</definedName>
    <definedName name="respReference2d" localSheetId="5">[1]Medical!#REF!</definedName>
    <definedName name="respReference2d" localSheetId="6">'4. Vision'!#REF!</definedName>
    <definedName name="respReference2d" localSheetId="7">'5. EAP'!#REF!</definedName>
    <definedName name="respReference2d" localSheetId="8">'6. FSA, COBRA'!#REF!</definedName>
    <definedName name="respReference2d" localSheetId="9">'7. Onsite NP'!#REF!</definedName>
    <definedName name="respReference2d" localSheetId="11">'9. References'!#REF!</definedName>
    <definedName name="respReference2d">'2. Medical'!#REF!</definedName>
    <definedName name="respReference2e" localSheetId="3">'1. General'!#REF!</definedName>
    <definedName name="respReference2e" localSheetId="5">[1]Medical!#REF!</definedName>
    <definedName name="respReference2e" localSheetId="6">'4. Vision'!#REF!</definedName>
    <definedName name="respReference2e" localSheetId="7">'5. EAP'!#REF!</definedName>
    <definedName name="respReference2e" localSheetId="8">'6. FSA, COBRA'!#REF!</definedName>
    <definedName name="respReference2e" localSheetId="9">'7. Onsite NP'!#REF!</definedName>
    <definedName name="respReference2e" localSheetId="11">'9. References'!#REF!</definedName>
    <definedName name="respReference2e">'2. Medical'!#REF!</definedName>
    <definedName name="respReference2f" localSheetId="3">'1. General'!#REF!</definedName>
    <definedName name="respReference2f" localSheetId="5">[1]Medical!#REF!</definedName>
    <definedName name="respReference2f" localSheetId="6">'4. Vision'!#REF!</definedName>
    <definedName name="respReference2f" localSheetId="7">'5. EAP'!#REF!</definedName>
    <definedName name="respReference2f" localSheetId="8">'6. FSA, COBRA'!#REF!</definedName>
    <definedName name="respReference2f" localSheetId="9">'7. Onsite NP'!#REF!</definedName>
    <definedName name="respReference2f" localSheetId="11">'9. References'!#REF!</definedName>
    <definedName name="respReference2f">'2. Medical'!#REF!</definedName>
    <definedName name="respReference2g" localSheetId="3">'1. General'!#REF!</definedName>
    <definedName name="respReference2g" localSheetId="5">[1]Medical!#REF!</definedName>
    <definedName name="respReference2g" localSheetId="6">'4. Vision'!#REF!</definedName>
    <definedName name="respReference2g" localSheetId="7">'5. EAP'!#REF!</definedName>
    <definedName name="respReference2g" localSheetId="8">'6. FSA, COBRA'!#REF!</definedName>
    <definedName name="respReference2g" localSheetId="9">'7. Onsite NP'!#REF!</definedName>
    <definedName name="respReference2g" localSheetId="11">'9. References'!#REF!</definedName>
    <definedName name="respReference2g">'2. Medical'!#REF!</definedName>
    <definedName name="respReference2h" localSheetId="3">'1. General'!#REF!</definedName>
    <definedName name="respReference2h" localSheetId="5">[1]Medical!#REF!</definedName>
    <definedName name="respReference2h" localSheetId="6">'4. Vision'!#REF!</definedName>
    <definedName name="respReference2h" localSheetId="7">'5. EAP'!#REF!</definedName>
    <definedName name="respReference2h" localSheetId="8">'6. FSA, COBRA'!#REF!</definedName>
    <definedName name="respReference2h" localSheetId="9">'7. Onsite NP'!#REF!</definedName>
    <definedName name="respReference2h" localSheetId="11">'9. References'!#REF!</definedName>
    <definedName name="respReference2h">'2. Medical'!#REF!</definedName>
    <definedName name="respReference3a" localSheetId="3">'1. General'!#REF!</definedName>
    <definedName name="respReference3a" localSheetId="5">[1]Medical!#REF!</definedName>
    <definedName name="respReference3a" localSheetId="6">'4. Vision'!#REF!</definedName>
    <definedName name="respReference3a" localSheetId="7">'5. EAP'!#REF!</definedName>
    <definedName name="respReference3a" localSheetId="8">'6. FSA, COBRA'!#REF!</definedName>
    <definedName name="respReference3a" localSheetId="9">'7. Onsite NP'!#REF!</definedName>
    <definedName name="respReference3a" localSheetId="11">'9. References'!#REF!</definedName>
    <definedName name="respReference3a">'2. Medical'!#REF!</definedName>
    <definedName name="respReference3b" localSheetId="3">'1. General'!#REF!</definedName>
    <definedName name="respReference3b" localSheetId="5">[1]Medical!#REF!</definedName>
    <definedName name="respReference3b" localSheetId="6">'4. Vision'!#REF!</definedName>
    <definedName name="respReference3b" localSheetId="7">'5. EAP'!#REF!</definedName>
    <definedName name="respReference3b" localSheetId="8">'6. FSA, COBRA'!#REF!</definedName>
    <definedName name="respReference3b" localSheetId="9">'7. Onsite NP'!#REF!</definedName>
    <definedName name="respReference3b" localSheetId="11">'9. References'!#REF!</definedName>
    <definedName name="respReference3b">'2. Medical'!#REF!</definedName>
    <definedName name="respReference3c" localSheetId="3">'1. General'!#REF!</definedName>
    <definedName name="respReference3c" localSheetId="5">[1]Medical!#REF!</definedName>
    <definedName name="respReference3c" localSheetId="6">'4. Vision'!#REF!</definedName>
    <definedName name="respReference3c" localSheetId="7">'5. EAP'!#REF!</definedName>
    <definedName name="respReference3c" localSheetId="8">'6. FSA, COBRA'!#REF!</definedName>
    <definedName name="respReference3c" localSheetId="9">'7. Onsite NP'!#REF!</definedName>
    <definedName name="respReference3c" localSheetId="11">'9. References'!#REF!</definedName>
    <definedName name="respReference3c">'2. Medical'!#REF!</definedName>
    <definedName name="respReference3d" localSheetId="3">'1. General'!#REF!</definedName>
    <definedName name="respReference3d" localSheetId="5">[1]Medical!#REF!</definedName>
    <definedName name="respReference3d" localSheetId="6">'4. Vision'!#REF!</definedName>
    <definedName name="respReference3d" localSheetId="7">'5. EAP'!#REF!</definedName>
    <definedName name="respReference3d" localSheetId="8">'6. FSA, COBRA'!#REF!</definedName>
    <definedName name="respReference3d" localSheetId="9">'7. Onsite NP'!#REF!</definedName>
    <definedName name="respReference3d" localSheetId="11">'9. References'!#REF!</definedName>
    <definedName name="respReference3d">'2. Medical'!#REF!</definedName>
    <definedName name="respReference3e" localSheetId="3">'1. General'!#REF!</definedName>
    <definedName name="respReference3e" localSheetId="5">[1]Medical!#REF!</definedName>
    <definedName name="respReference3e" localSheetId="6">'4. Vision'!#REF!</definedName>
    <definedName name="respReference3e" localSheetId="7">'5. EAP'!#REF!</definedName>
    <definedName name="respReference3e" localSheetId="8">'6. FSA, COBRA'!#REF!</definedName>
    <definedName name="respReference3e" localSheetId="9">'7. Onsite NP'!#REF!</definedName>
    <definedName name="respReference3e" localSheetId="11">'9. References'!#REF!</definedName>
    <definedName name="respReference3e">'2. Medical'!#REF!</definedName>
    <definedName name="respReference3f" localSheetId="3">'1. General'!#REF!</definedName>
    <definedName name="respReference3f" localSheetId="5">[1]Medical!#REF!</definedName>
    <definedName name="respReference3f" localSheetId="6">'4. Vision'!#REF!</definedName>
    <definedName name="respReference3f" localSheetId="7">'5. EAP'!#REF!</definedName>
    <definedName name="respReference3f" localSheetId="8">'6. FSA, COBRA'!#REF!</definedName>
    <definedName name="respReference3f" localSheetId="9">'7. Onsite NP'!#REF!</definedName>
    <definedName name="respReference3f" localSheetId="11">'9. References'!#REF!</definedName>
    <definedName name="respReference3f">'2. Medical'!#REF!</definedName>
    <definedName name="respReference3g" localSheetId="3">'1. General'!#REF!</definedName>
    <definedName name="respReference3g" localSheetId="5">[1]Medical!#REF!</definedName>
    <definedName name="respReference3g" localSheetId="6">'4. Vision'!#REF!</definedName>
    <definedName name="respReference3g" localSheetId="7">'5. EAP'!#REF!</definedName>
    <definedName name="respReference3g" localSheetId="8">'6. FSA, COBRA'!#REF!</definedName>
    <definedName name="respReference3g" localSheetId="9">'7. Onsite NP'!#REF!</definedName>
    <definedName name="respReference3g" localSheetId="11">'9. References'!#REF!</definedName>
    <definedName name="respReference3g">'2. Medical'!#REF!</definedName>
    <definedName name="respReference3h" localSheetId="3">'1. General'!#REF!</definedName>
    <definedName name="respReference3h" localSheetId="5">[1]Medical!#REF!</definedName>
    <definedName name="respReference3h" localSheetId="6">'4. Vision'!#REF!</definedName>
    <definedName name="respReference3h" localSheetId="7">'5. EAP'!#REF!</definedName>
    <definedName name="respReference3h" localSheetId="8">'6. FSA, COBRA'!#REF!</definedName>
    <definedName name="respReference3h" localSheetId="9">'7. Onsite NP'!#REF!</definedName>
    <definedName name="respReference3h" localSheetId="11">'9. References'!#REF!</definedName>
    <definedName name="respReference3h">'2. Medical'!#REF!</definedName>
    <definedName name="respRenewalRates" localSheetId="3">'1. General'!#REF!</definedName>
    <definedName name="respRenewalRates" localSheetId="5">[1]Medical!#REF!</definedName>
    <definedName name="respRenewalRates" localSheetId="6">'4. Vision'!#REF!</definedName>
    <definedName name="respRenewalRates" localSheetId="7">'5. EAP'!#REF!</definedName>
    <definedName name="respRenewalRates" localSheetId="8">'6. FSA, COBRA'!#REF!</definedName>
    <definedName name="respRenewalRates" localSheetId="9">'7. Onsite NP'!#REF!</definedName>
    <definedName name="respRenewalRates" localSheetId="11">'9. References'!#REF!</definedName>
    <definedName name="respRenewalRates">'2. Medical'!#REF!</definedName>
    <definedName name="respRenewalRatesAdminFee" localSheetId="3">'1. General'!#REF!</definedName>
    <definedName name="respRenewalRatesAdminFee" localSheetId="6">'4. Vision'!#REF!</definedName>
    <definedName name="respRenewalRatesAdminFee" localSheetId="7">'5. EAP'!#REF!</definedName>
    <definedName name="respRenewalRatesAdminFee" localSheetId="8">'6. FSA, COBRA'!#REF!</definedName>
    <definedName name="respRenewalRatesAdminFee" localSheetId="9">'7. Onsite NP'!#REF!</definedName>
    <definedName name="respRenewalRatesAdminFee" localSheetId="11">'9. References'!#REF!</definedName>
    <definedName name="respRenewalRatesAdminFee">'2. Medical'!$P$14</definedName>
    <definedName name="respRenewWorkUp" localSheetId="3">'1. General'!#REF!</definedName>
    <definedName name="respRenewWorkUp" localSheetId="5">[1]Medical!#REF!</definedName>
    <definedName name="respRenewWorkUp" localSheetId="6">'4. Vision'!#REF!</definedName>
    <definedName name="respRenewWorkUp" localSheetId="7">'5. EAP'!#REF!</definedName>
    <definedName name="respRenewWorkUp" localSheetId="8">'6. FSA, COBRA'!#REF!</definedName>
    <definedName name="respRenewWorkUp" localSheetId="9">'7. Onsite NP'!#REF!</definedName>
    <definedName name="respRenewWorkUp" localSheetId="11">'9. References'!#REF!</definedName>
    <definedName name="respRenewWorkUp">'2. Medical'!#REF!</definedName>
    <definedName name="respRenRateMethod1" localSheetId="3">'1. General'!#REF!</definedName>
    <definedName name="respRenRateMethod1" localSheetId="5">[1]Medical!#REF!</definedName>
    <definedName name="respRenRateMethod1" localSheetId="6">'4. Vision'!#REF!</definedName>
    <definedName name="respRenRateMethod1" localSheetId="7">'5. EAP'!#REF!</definedName>
    <definedName name="respRenRateMethod1" localSheetId="8">'6. FSA, COBRA'!#REF!</definedName>
    <definedName name="respRenRateMethod1" localSheetId="9">'7. Onsite NP'!#REF!</definedName>
    <definedName name="respRenRateMethod1" localSheetId="11">'9. References'!#REF!</definedName>
    <definedName name="respRenRateMethod1">'2. Medical'!#REF!</definedName>
    <definedName name="respRenRateMethod2" localSheetId="3">'1. General'!#REF!</definedName>
    <definedName name="respRenRateMethod2" localSheetId="5">[1]Medical!#REF!</definedName>
    <definedName name="respRenRateMethod2" localSheetId="6">'4. Vision'!#REF!</definedName>
    <definedName name="respRenRateMethod2" localSheetId="7">'5. EAP'!#REF!</definedName>
    <definedName name="respRenRateMethod2" localSheetId="8">'6. FSA, COBRA'!#REF!</definedName>
    <definedName name="respRenRateMethod2" localSheetId="9">'7. Onsite NP'!#REF!</definedName>
    <definedName name="respRenRateMethod2" localSheetId="11">'9. References'!#REF!</definedName>
    <definedName name="respRenRateMethod2">'2. Medical'!#REF!</definedName>
    <definedName name="respRenRateMethod3" localSheetId="3">'1. General'!#REF!</definedName>
    <definedName name="respRenRateMethod3" localSheetId="5">[1]Medical!#REF!</definedName>
    <definedName name="respRenRateMethod3" localSheetId="6">'4. Vision'!#REF!</definedName>
    <definedName name="respRenRateMethod3" localSheetId="7">'5. EAP'!#REF!</definedName>
    <definedName name="respRenRateMethod3" localSheetId="8">'6. FSA, COBRA'!#REF!</definedName>
    <definedName name="respRenRateMethod3" localSheetId="9">'7. Onsite NP'!#REF!</definedName>
    <definedName name="respRenRateMethod3" localSheetId="11">'9. References'!#REF!</definedName>
    <definedName name="respRenRateMethod3">'2. Medical'!#REF!</definedName>
    <definedName name="respReqImpInc" localSheetId="3">'1. General'!#REF!</definedName>
    <definedName name="respReqImpInc" localSheetId="5">[1]Medical!#REF!</definedName>
    <definedName name="respReqImpInc" localSheetId="6">'4. Vision'!#REF!</definedName>
    <definedName name="respReqImpInc" localSheetId="7">'5. EAP'!#REF!</definedName>
    <definedName name="respReqImpInc" localSheetId="8">'6. FSA, COBRA'!#REF!</definedName>
    <definedName name="respReqImpInc" localSheetId="9">'7. Onsite NP'!#REF!</definedName>
    <definedName name="respReqImpInc" localSheetId="11">'9. References'!#REF!</definedName>
    <definedName name="respReqImpInc">'2. Medical'!#REF!</definedName>
    <definedName name="respReviewDeviations1" localSheetId="3">'1. General'!#REF!</definedName>
    <definedName name="respReviewDeviations1" localSheetId="5">[1]Medical!#REF!</definedName>
    <definedName name="respReviewDeviations1" localSheetId="6">'4. Vision'!#REF!</definedName>
    <definedName name="respReviewDeviations1" localSheetId="7">'5. EAP'!#REF!</definedName>
    <definedName name="respReviewDeviations1" localSheetId="8">'6. FSA, COBRA'!#REF!</definedName>
    <definedName name="respReviewDeviations1" localSheetId="9">'7. Onsite NP'!#REF!</definedName>
    <definedName name="respReviewDeviations1" localSheetId="11">'9. References'!#REF!</definedName>
    <definedName name="respReviewDeviations1">'2. Medical'!#REF!</definedName>
    <definedName name="respRiskOrganization" localSheetId="3">'1. General'!#REF!</definedName>
    <definedName name="respRiskOrganization" localSheetId="5">[1]Medical!#REF!</definedName>
    <definedName name="respRiskOrganization" localSheetId="6">'4. Vision'!#REF!</definedName>
    <definedName name="respRiskOrganization" localSheetId="7">'5. EAP'!#REF!</definedName>
    <definedName name="respRiskOrganization" localSheetId="8">'6. FSA, COBRA'!#REF!</definedName>
    <definedName name="respRiskOrganization" localSheetId="9">'7. Onsite NP'!#REF!</definedName>
    <definedName name="respRiskOrganization" localSheetId="11">'9. References'!#REF!</definedName>
    <definedName name="respRiskOrganization">'2. Medical'!#REF!</definedName>
    <definedName name="respRiskPercentage" localSheetId="3">'1. General'!#REF!</definedName>
    <definedName name="respRiskPercentage" localSheetId="5">[1]Medical!#REF!</definedName>
    <definedName name="respRiskPercentage" localSheetId="6">'4. Vision'!#REF!</definedName>
    <definedName name="respRiskPercentage" localSheetId="7">'5. EAP'!#REF!</definedName>
    <definedName name="respRiskPercentage" localSheetId="8">'6. FSA, COBRA'!#REF!</definedName>
    <definedName name="respRiskPercentage" localSheetId="9">'7. Onsite NP'!#REF!</definedName>
    <definedName name="respRiskPercentage" localSheetId="11">'9. References'!#REF!</definedName>
    <definedName name="respRiskPercentage">'2. Medical'!#REF!</definedName>
    <definedName name="respSatisfactoryResults" localSheetId="3">'1. General'!#REF!</definedName>
    <definedName name="respSatisfactoryResults" localSheetId="5">[1]Medical!#REF!</definedName>
    <definedName name="respSatisfactoryResults" localSheetId="6">'4. Vision'!#REF!</definedName>
    <definedName name="respSatisfactoryResults" localSheetId="7">'5. EAP'!#REF!</definedName>
    <definedName name="respSatisfactoryResults" localSheetId="8">'6. FSA, COBRA'!#REF!</definedName>
    <definedName name="respSatisfactoryResults" localSheetId="9">'7. Onsite NP'!#REF!</definedName>
    <definedName name="respSatisfactoryResults" localSheetId="11">'9. References'!#REF!</definedName>
    <definedName name="respSatisfactoryResults">'2. Medical'!#REF!</definedName>
    <definedName name="respSatProgImp" localSheetId="3">'1. General'!#REF!</definedName>
    <definedName name="respSatProgImp" localSheetId="5">[1]Medical!#REF!</definedName>
    <definedName name="respSatProgImp" localSheetId="6">'4. Vision'!#REF!</definedName>
    <definedName name="respSatProgImp" localSheetId="7">'5. EAP'!#REF!</definedName>
    <definedName name="respSatProgImp" localSheetId="8">'6. FSA, COBRA'!#REF!</definedName>
    <definedName name="respSatProgImp" localSheetId="9">'7. Onsite NP'!#REF!</definedName>
    <definedName name="respSatProgImp" localSheetId="11">'9. References'!#REF!</definedName>
    <definedName name="respSatProgImp">'2. Medical'!#REF!</definedName>
    <definedName name="respSelectProsposalClient" localSheetId="3">'1. General'!#REF!</definedName>
    <definedName name="respSelectProsposalClient" localSheetId="5">[1]Medical!#REF!</definedName>
    <definedName name="respSelectProsposalClient" localSheetId="6">'4. Vision'!#REF!</definedName>
    <definedName name="respSelectProsposalClient" localSheetId="7">'5. EAP'!#REF!</definedName>
    <definedName name="respSelectProsposalClient" localSheetId="8">'6. FSA, COBRA'!#REF!</definedName>
    <definedName name="respSelectProsposalClient" localSheetId="9">'7. Onsite NP'!#REF!</definedName>
    <definedName name="respSelectProsposalClient" localSheetId="11">'9. References'!#REF!</definedName>
    <definedName name="respSelectProsposalClient">'2. Medical'!#REF!</definedName>
    <definedName name="respServiceArea" localSheetId="3">'1. General'!#REF!</definedName>
    <definedName name="respServiceArea" localSheetId="5">[1]Medical!#REF!</definedName>
    <definedName name="respServiceArea" localSheetId="6">'4. Vision'!#REF!</definedName>
    <definedName name="respServiceArea" localSheetId="7">'5. EAP'!#REF!</definedName>
    <definedName name="respServiceArea" localSheetId="8">'6. FSA, COBRA'!#REF!</definedName>
    <definedName name="respServiceArea" localSheetId="9">'7. Onsite NP'!#REF!</definedName>
    <definedName name="respServiceArea" localSheetId="11">'9. References'!#REF!</definedName>
    <definedName name="respServiceArea">'2. Medical'!#REF!</definedName>
    <definedName name="respServiceCenterLocate1" localSheetId="3">'1. General'!#REF!</definedName>
    <definedName name="respServiceCenterLocate1" localSheetId="6">'4. Vision'!#REF!</definedName>
    <definedName name="respServiceCenterLocate1" localSheetId="7">'5. EAP'!#REF!</definedName>
    <definedName name="respServiceCenterLocate1" localSheetId="8">'6. FSA, COBRA'!#REF!</definedName>
    <definedName name="respServiceCenterLocate1" localSheetId="9">'7. Onsite NP'!#REF!</definedName>
    <definedName name="respServiceCenterLocate1" localSheetId="11">'9. References'!#REF!</definedName>
    <definedName name="respServiceCenterLocate1">'2. Medical'!$P$90</definedName>
    <definedName name="respServiceCenterLocate2" localSheetId="3">'1. General'!#REF!</definedName>
    <definedName name="respServiceCenterLocate2" localSheetId="6">'4. Vision'!#REF!</definedName>
    <definedName name="respServiceCenterLocate2" localSheetId="7">'5. EAP'!#REF!</definedName>
    <definedName name="respServiceCenterLocate2" localSheetId="8">'6. FSA, COBRA'!#REF!</definedName>
    <definedName name="respServiceCenterLocate2" localSheetId="9">'7. Onsite NP'!#REF!</definedName>
    <definedName name="respServiceCenterLocate2" localSheetId="11">'9. References'!#REF!</definedName>
    <definedName name="respServiceCenterLocate2">'2. Medical'!$P$93</definedName>
    <definedName name="respServiceCenterLocate3" localSheetId="3">'1. General'!#REF!</definedName>
    <definedName name="respServiceCenterLocate3" localSheetId="6">'4. Vision'!#REF!</definedName>
    <definedName name="respServiceCenterLocate3" localSheetId="7">'5. EAP'!#REF!</definedName>
    <definedName name="respServiceCenterLocate3" localSheetId="8">'6. FSA, COBRA'!#REF!</definedName>
    <definedName name="respServiceCenterLocate3" localSheetId="9">'7. Onsite NP'!#REF!</definedName>
    <definedName name="respServiceCenterLocate3" localSheetId="11">'9. References'!#REF!</definedName>
    <definedName name="respServiceCenterLocate3">'2. Medical'!$P$96</definedName>
    <definedName name="respServiceCenterLocate4" localSheetId="3">'1. General'!#REF!</definedName>
    <definedName name="respServiceCenterLocate4" localSheetId="5">[1]Medical!#REF!</definedName>
    <definedName name="respServiceCenterLocate4" localSheetId="6">'4. Vision'!#REF!</definedName>
    <definedName name="respServiceCenterLocate4" localSheetId="7">'5. EAP'!#REF!</definedName>
    <definedName name="respServiceCenterLocate4" localSheetId="8">'6. FSA, COBRA'!#REF!</definedName>
    <definedName name="respServiceCenterLocate4" localSheetId="9">'7. Onsite NP'!#REF!</definedName>
    <definedName name="respServiceCenterLocate4" localSheetId="11">'9. References'!#REF!</definedName>
    <definedName name="respServiceCenterLocate4">'2. Medical'!#REF!</definedName>
    <definedName name="respServiceCenterLocate5" localSheetId="3">'1. General'!#REF!</definedName>
    <definedName name="respServiceCenterLocate5" localSheetId="5">[1]Medical!#REF!</definedName>
    <definedName name="respServiceCenterLocate5" localSheetId="6">'4. Vision'!#REF!</definedName>
    <definedName name="respServiceCenterLocate5" localSheetId="7">'5. EAP'!#REF!</definedName>
    <definedName name="respServiceCenterLocate5" localSheetId="8">'6. FSA, COBRA'!#REF!</definedName>
    <definedName name="respServiceCenterLocate5" localSheetId="9">'7. Onsite NP'!#REF!</definedName>
    <definedName name="respServiceCenterLocate5" localSheetId="11">'9. References'!#REF!</definedName>
    <definedName name="respServiceCenterLocate5">'2. Medical'!#REF!</definedName>
    <definedName name="respServiceCenterLocate6" localSheetId="3">'1. General'!#REF!</definedName>
    <definedName name="respServiceCenterLocate6" localSheetId="5">[1]Medical!#REF!</definedName>
    <definedName name="respServiceCenterLocate6" localSheetId="6">'4. Vision'!#REF!</definedName>
    <definedName name="respServiceCenterLocate6" localSheetId="7">'5. EAP'!#REF!</definedName>
    <definedName name="respServiceCenterLocate6" localSheetId="8">'6. FSA, COBRA'!#REF!</definedName>
    <definedName name="respServiceCenterLocate6" localSheetId="9">'7. Onsite NP'!#REF!</definedName>
    <definedName name="respServiceCenterLocate6" localSheetId="11">'9. References'!#REF!</definedName>
    <definedName name="respServiceCenterLocate6">'2. Medical'!#REF!</definedName>
    <definedName name="respServiceCenterRegion1" localSheetId="3">'1. General'!#REF!</definedName>
    <definedName name="respServiceCenterRegion1" localSheetId="6">'4. Vision'!#REF!</definedName>
    <definedName name="respServiceCenterRegion1" localSheetId="7">'5. EAP'!#REF!</definedName>
    <definedName name="respServiceCenterRegion1" localSheetId="8">'6. FSA, COBRA'!#REF!</definedName>
    <definedName name="respServiceCenterRegion1" localSheetId="9">'7. Onsite NP'!#REF!</definedName>
    <definedName name="respServiceCenterRegion1" localSheetId="11">'9. References'!#REF!</definedName>
    <definedName name="respServiceCenterRegion1">'2. Medical'!$P$91</definedName>
    <definedName name="respServiceCenterRegion2" localSheetId="3">'1. General'!#REF!</definedName>
    <definedName name="respServiceCenterRegion2" localSheetId="6">'4. Vision'!#REF!</definedName>
    <definedName name="respServiceCenterRegion2" localSheetId="7">'5. EAP'!#REF!</definedName>
    <definedName name="respServiceCenterRegion2" localSheetId="8">'6. FSA, COBRA'!#REF!</definedName>
    <definedName name="respServiceCenterRegion2" localSheetId="9">'7. Onsite NP'!#REF!</definedName>
    <definedName name="respServiceCenterRegion2" localSheetId="11">'9. References'!#REF!</definedName>
    <definedName name="respServiceCenterRegion2">'2. Medical'!$P$94</definedName>
    <definedName name="respServiceCenterRegion3" localSheetId="3">'1. General'!#REF!</definedName>
    <definedName name="respServiceCenterRegion3" localSheetId="6">'4. Vision'!#REF!</definedName>
    <definedName name="respServiceCenterRegion3" localSheetId="7">'5. EAP'!#REF!</definedName>
    <definedName name="respServiceCenterRegion3" localSheetId="8">'6. FSA, COBRA'!#REF!</definedName>
    <definedName name="respServiceCenterRegion3" localSheetId="9">'7. Onsite NP'!#REF!</definedName>
    <definedName name="respServiceCenterRegion3" localSheetId="11">'9. References'!#REF!</definedName>
    <definedName name="respServiceCenterRegion3">'2. Medical'!$P$97</definedName>
    <definedName name="respServiceCenterRegion4" localSheetId="3">'1. General'!#REF!</definedName>
    <definedName name="respServiceCenterRegion4" localSheetId="5">[1]Medical!#REF!</definedName>
    <definedName name="respServiceCenterRegion4" localSheetId="6">'4. Vision'!#REF!</definedName>
    <definedName name="respServiceCenterRegion4" localSheetId="7">'5. EAP'!#REF!</definedName>
    <definedName name="respServiceCenterRegion4" localSheetId="8">'6. FSA, COBRA'!#REF!</definedName>
    <definedName name="respServiceCenterRegion4" localSheetId="9">'7. Onsite NP'!#REF!</definedName>
    <definedName name="respServiceCenterRegion4" localSheetId="11">'9. References'!#REF!</definedName>
    <definedName name="respServiceCenterRegion4">'2. Medical'!#REF!</definedName>
    <definedName name="respServiceCenterRegion5" localSheetId="3">'1. General'!#REF!</definedName>
    <definedName name="respServiceCenterRegion5" localSheetId="5">[1]Medical!#REF!</definedName>
    <definedName name="respServiceCenterRegion5" localSheetId="6">'4. Vision'!#REF!</definedName>
    <definedName name="respServiceCenterRegion5" localSheetId="7">'5. EAP'!#REF!</definedName>
    <definedName name="respServiceCenterRegion5" localSheetId="8">'6. FSA, COBRA'!#REF!</definedName>
    <definedName name="respServiceCenterRegion5" localSheetId="9">'7. Onsite NP'!#REF!</definedName>
    <definedName name="respServiceCenterRegion5" localSheetId="11">'9. References'!#REF!</definedName>
    <definedName name="respServiceCenterRegion5">'2. Medical'!#REF!</definedName>
    <definedName name="respServiceCenterRegion6" localSheetId="3">'1. General'!#REF!</definedName>
    <definedName name="respServiceCenterRegion6" localSheetId="5">[1]Medical!#REF!</definedName>
    <definedName name="respServiceCenterRegion6" localSheetId="6">'4. Vision'!#REF!</definedName>
    <definedName name="respServiceCenterRegion6" localSheetId="7">'5. EAP'!#REF!</definedName>
    <definedName name="respServiceCenterRegion6" localSheetId="8">'6. FSA, COBRA'!#REF!</definedName>
    <definedName name="respServiceCenterRegion6" localSheetId="9">'7. Onsite NP'!#REF!</definedName>
    <definedName name="respServiceCenterRegion6" localSheetId="11">'9. References'!#REF!</definedName>
    <definedName name="respServiceCenterRegion6">'2. Medical'!#REF!</definedName>
    <definedName name="respServiceOperationalAudit" localSheetId="3">'1. General'!#REF!</definedName>
    <definedName name="respServiceOperationalAudit" localSheetId="5">[1]Medical!#REF!</definedName>
    <definedName name="respServiceOperationalAudit" localSheetId="6">'4. Vision'!#REF!</definedName>
    <definedName name="respServiceOperationalAudit" localSheetId="7">'5. EAP'!#REF!</definedName>
    <definedName name="respServiceOperationalAudit" localSheetId="8">'6. FSA, COBRA'!#REF!</definedName>
    <definedName name="respServiceOperationalAudit" localSheetId="9">'7. Onsite NP'!#REF!</definedName>
    <definedName name="respServiceOperationalAudit" localSheetId="11">'9. References'!#REF!</definedName>
    <definedName name="respServiceOperationalAudit">'2. Medical'!#REF!</definedName>
    <definedName name="respSIAdminCost1" localSheetId="3">'1. General'!#REF!</definedName>
    <definedName name="respSIAdminCost1" localSheetId="5">[1]Medical!#REF!</definedName>
    <definedName name="respSIAdminCost1" localSheetId="6">'4. Vision'!#REF!</definedName>
    <definedName name="respSIAdminCost1" localSheetId="7">'5. EAP'!#REF!</definedName>
    <definedName name="respSIAdminCost1" localSheetId="8">'6. FSA, COBRA'!#REF!</definedName>
    <definedName name="respSIAdminCost1" localSheetId="9">'7. Onsite NP'!#REF!</definedName>
    <definedName name="respSIAdminCost1" localSheetId="11">'9. References'!#REF!</definedName>
    <definedName name="respSIAdminCost1">'2. Medical'!#REF!</definedName>
    <definedName name="respSIAdminCost2" localSheetId="3">'1. General'!#REF!</definedName>
    <definedName name="respSIAdminCost2" localSheetId="5">[1]Medical!#REF!</definedName>
    <definedName name="respSIAdminCost2" localSheetId="6">'4. Vision'!#REF!</definedName>
    <definedName name="respSIAdminCost2" localSheetId="7">'5. EAP'!#REF!</definedName>
    <definedName name="respSIAdminCost2" localSheetId="8">'6. FSA, COBRA'!#REF!</definedName>
    <definedName name="respSIAdminCost2" localSheetId="9">'7. Onsite NP'!#REF!</definedName>
    <definedName name="respSIAdminCost2" localSheetId="11">'9. References'!#REF!</definedName>
    <definedName name="respSIAdminCost2">'2. Medical'!#REF!</definedName>
    <definedName name="respSIAdminCost3" localSheetId="3">'1. General'!#REF!</definedName>
    <definedName name="respSIAdminCost3" localSheetId="5">[1]Medical!#REF!</definedName>
    <definedName name="respSIAdminCost3" localSheetId="6">'4. Vision'!#REF!</definedName>
    <definedName name="respSIAdminCost3" localSheetId="7">'5. EAP'!#REF!</definedName>
    <definedName name="respSIAdminCost3" localSheetId="8">'6. FSA, COBRA'!#REF!</definedName>
    <definedName name="respSIAdminCost3" localSheetId="9">'7. Onsite NP'!#REF!</definedName>
    <definedName name="respSIAdminCost3" localSheetId="11">'9. References'!#REF!</definedName>
    <definedName name="respSIAdminCost3">'2. Medical'!#REF!</definedName>
    <definedName name="respSPDate1" localSheetId="3">'1. General'!#REF!</definedName>
    <definedName name="respSPDate1" localSheetId="5">[1]Medical!#REF!</definedName>
    <definedName name="respSPDate1" localSheetId="6">'4. Vision'!#REF!</definedName>
    <definedName name="respSPDate1" localSheetId="7">'5. EAP'!#REF!</definedName>
    <definedName name="respSPDate1" localSheetId="8">'6. FSA, COBRA'!#REF!</definedName>
    <definedName name="respSPDate1" localSheetId="9">'7. Onsite NP'!#REF!</definedName>
    <definedName name="respSPDate1" localSheetId="11">'9. References'!#REF!</definedName>
    <definedName name="respSPDate1">'2. Medical'!#REF!</definedName>
    <definedName name="respSPDate2" localSheetId="3">'1. General'!$P$39</definedName>
    <definedName name="respSPDate2" localSheetId="5">[1]Medical!#REF!</definedName>
    <definedName name="respSPDate2" localSheetId="6">'4. Vision'!#REF!</definedName>
    <definedName name="respSPDate2" localSheetId="7">'5. EAP'!#REF!</definedName>
    <definedName name="respSPDate2" localSheetId="8">'6. FSA, COBRA'!#REF!</definedName>
    <definedName name="respSPDate2" localSheetId="9">'7. Onsite NP'!#REF!</definedName>
    <definedName name="respSPDate2" localSheetId="11">'9. References'!#REF!</definedName>
    <definedName name="respSPDate2">'2. Medical'!#REF!</definedName>
    <definedName name="respSPDate3" localSheetId="3">'1. General'!#REF!</definedName>
    <definedName name="respSPDate3" localSheetId="5">[1]Medical!#REF!</definedName>
    <definedName name="respSPDate3" localSheetId="6">'4. Vision'!#REF!</definedName>
    <definedName name="respSPDate3" localSheetId="7">'5. EAP'!#REF!</definedName>
    <definedName name="respSPDate3" localSheetId="8">'6. FSA, COBRA'!#REF!</definedName>
    <definedName name="respSPDate3" localSheetId="9">'7. Onsite NP'!#REF!</definedName>
    <definedName name="respSPDate3" localSheetId="11">'9. References'!#REF!</definedName>
    <definedName name="respSPDate3">'2. Medical'!#REF!</definedName>
    <definedName name="respSPDFormat" localSheetId="3">'1. General'!#REF!</definedName>
    <definedName name="respSPDFormat" localSheetId="6">'4. Vision'!#REF!</definedName>
    <definedName name="respSPDFormat" localSheetId="7">'5. EAP'!#REF!</definedName>
    <definedName name="respSPDFormat" localSheetId="8">'6. FSA, COBRA'!#REF!</definedName>
    <definedName name="respSPDFormat" localSheetId="9">'7. Onsite NP'!#REF!</definedName>
    <definedName name="respSPDFormat" localSheetId="11">'9. References'!#REF!</definedName>
    <definedName name="respSPDFormat">'2. Medical'!$P$105</definedName>
    <definedName name="respSPDs" localSheetId="3">'1. General'!#REF!</definedName>
    <definedName name="respSPDs" localSheetId="6">'4. Vision'!#REF!</definedName>
    <definedName name="respSPDs" localSheetId="7">'5. EAP'!#REF!</definedName>
    <definedName name="respSPDs" localSheetId="8">'6. FSA, COBRA'!#REF!</definedName>
    <definedName name="respSPDs" localSheetId="9">'7. Onsite NP'!#REF!</definedName>
    <definedName name="respSPDs" localSheetId="11">'9. References'!#REF!</definedName>
    <definedName name="respSPDs">'2. Medical'!$P$104</definedName>
    <definedName name="respSpecificBank" localSheetId="3">'1. General'!#REF!</definedName>
    <definedName name="respSpecificBank" localSheetId="5">[1]Medical!#REF!</definedName>
    <definedName name="respSpecificBank" localSheetId="6">'4. Vision'!#REF!</definedName>
    <definedName name="respSpecificBank" localSheetId="7">'5. EAP'!#REF!</definedName>
    <definedName name="respSpecificBank" localSheetId="8">'6. FSA, COBRA'!#REF!</definedName>
    <definedName name="respSpecificBank" localSheetId="9">'7. Onsite NP'!#REF!</definedName>
    <definedName name="respSpecificBank" localSheetId="11">'9. References'!#REF!</definedName>
    <definedName name="respSpecificBank">'2. Medical'!#REF!</definedName>
    <definedName name="respSPRating1" localSheetId="3">'1. General'!#REF!</definedName>
    <definedName name="respSPRating1" localSheetId="5">[1]Medical!#REF!</definedName>
    <definedName name="respSPRating1" localSheetId="6">'4. Vision'!#REF!</definedName>
    <definedName name="respSPRating1" localSheetId="7">'5. EAP'!#REF!</definedName>
    <definedName name="respSPRating1" localSheetId="8">'6. FSA, COBRA'!#REF!</definedName>
    <definedName name="respSPRating1" localSheetId="9">'7. Onsite NP'!#REF!</definedName>
    <definedName name="respSPRating1" localSheetId="11">'9. References'!#REF!</definedName>
    <definedName name="respSPRating1">'2. Medical'!#REF!</definedName>
    <definedName name="respSPRating2" localSheetId="3">'1. General'!$P$38</definedName>
    <definedName name="respSPRating2" localSheetId="5">[1]Medical!#REF!</definedName>
    <definedName name="respSPRating2" localSheetId="6">'4. Vision'!#REF!</definedName>
    <definedName name="respSPRating2" localSheetId="7">'5. EAP'!#REF!</definedName>
    <definedName name="respSPRating2" localSheetId="8">'6. FSA, COBRA'!#REF!</definedName>
    <definedName name="respSPRating2" localSheetId="9">'7. Onsite NP'!#REF!</definedName>
    <definedName name="respSPRating2" localSheetId="11">'9. References'!#REF!</definedName>
    <definedName name="respSPRating2">'2. Medical'!#REF!</definedName>
    <definedName name="respSPRating3" localSheetId="3">'1. General'!#REF!</definedName>
    <definedName name="respSPRating3" localSheetId="5">[1]Medical!#REF!</definedName>
    <definedName name="respSPRating3" localSheetId="6">'4. Vision'!#REF!</definedName>
    <definedName name="respSPRating3" localSheetId="7">'5. EAP'!#REF!</definedName>
    <definedName name="respSPRating3" localSheetId="8">'6. FSA, COBRA'!#REF!</definedName>
    <definedName name="respSPRating3" localSheetId="9">'7. Onsite NP'!#REF!</definedName>
    <definedName name="respSPRating3" localSheetId="11">'9. References'!#REF!</definedName>
    <definedName name="respSPRating3">'2. Medical'!#REF!</definedName>
    <definedName name="respState1" localSheetId="3">'1. General'!#REF!</definedName>
    <definedName name="respState1" localSheetId="5">[1]Medical!#REF!</definedName>
    <definedName name="respState1" localSheetId="6">'4. Vision'!#REF!</definedName>
    <definedName name="respState1" localSheetId="7">'5. EAP'!#REF!</definedName>
    <definedName name="respState1" localSheetId="8">'6. FSA, COBRA'!#REF!</definedName>
    <definedName name="respState1" localSheetId="9">'7. Onsite NP'!#REF!</definedName>
    <definedName name="respState1" localSheetId="11">'9. References'!#REF!</definedName>
    <definedName name="respState1">'2. Medical'!#REF!</definedName>
    <definedName name="respState2" localSheetId="3">'1. General'!#REF!</definedName>
    <definedName name="respState2" localSheetId="5">[1]Medical!#REF!</definedName>
    <definedName name="respState2" localSheetId="6">'4. Vision'!#REF!</definedName>
    <definedName name="respState2" localSheetId="7">'5. EAP'!#REF!</definedName>
    <definedName name="respState2" localSheetId="8">'6. FSA, COBRA'!#REF!</definedName>
    <definedName name="respState2" localSheetId="9">'7. Onsite NP'!#REF!</definedName>
    <definedName name="respState2" localSheetId="11">'9. References'!#REF!</definedName>
    <definedName name="respState2">'2. Medical'!#REF!</definedName>
    <definedName name="respState3" localSheetId="3">'1. General'!#REF!</definedName>
    <definedName name="respState3" localSheetId="5">[1]Medical!#REF!</definedName>
    <definedName name="respState3" localSheetId="6">'4. Vision'!#REF!</definedName>
    <definedName name="respState3" localSheetId="7">'5. EAP'!#REF!</definedName>
    <definedName name="respState3" localSheetId="8">'6. FSA, COBRA'!#REF!</definedName>
    <definedName name="respState3" localSheetId="9">'7. Onsite NP'!#REF!</definedName>
    <definedName name="respState3" localSheetId="11">'9. References'!#REF!</definedName>
    <definedName name="respState3">'2. Medical'!#REF!</definedName>
    <definedName name="respStopLossCommission" localSheetId="3">'1. General'!#REF!</definedName>
    <definedName name="respStopLossCommission" localSheetId="5">[1]Medical!#REF!</definedName>
    <definedName name="respStopLossCommission" localSheetId="6">'4. Vision'!#REF!</definedName>
    <definedName name="respStopLossCommission" localSheetId="7">'5. EAP'!#REF!</definedName>
    <definedName name="respStopLossCommission" localSheetId="8">'6. FSA, COBRA'!#REF!</definedName>
    <definedName name="respStopLossCommission" localSheetId="9">'7. Onsite NP'!#REF!</definedName>
    <definedName name="respStopLossCommission" localSheetId="11">'9. References'!#REF!</definedName>
    <definedName name="respStopLossCommission">'2. Medical'!#REF!</definedName>
    <definedName name="respSugEmpContrtact" localSheetId="3">'1. General'!#REF!</definedName>
    <definedName name="respSugEmpContrtact" localSheetId="5">[1]Medical!#REF!</definedName>
    <definedName name="respSugEmpContrtact" localSheetId="6">'4. Vision'!#REF!</definedName>
    <definedName name="respSugEmpContrtact" localSheetId="7">'5. EAP'!#REF!</definedName>
    <definedName name="respSugEmpContrtact" localSheetId="8">'6. FSA, COBRA'!#REF!</definedName>
    <definedName name="respSugEmpContrtact" localSheetId="9">'7. Onsite NP'!#REF!</definedName>
    <definedName name="respSugEmpContrtact" localSheetId="11">'9. References'!#REF!</definedName>
    <definedName name="respSugEmpContrtact">'2. Medical'!#REF!</definedName>
    <definedName name="respTaxStatus1" localSheetId="3">'1. General'!#REF!</definedName>
    <definedName name="respTaxStatus1" localSheetId="5">[1]Medical!#REF!</definedName>
    <definedName name="respTaxStatus1" localSheetId="6">'4. Vision'!#REF!</definedName>
    <definedName name="respTaxStatus1" localSheetId="7">'5. EAP'!#REF!</definedName>
    <definedName name="respTaxStatus1" localSheetId="8">'6. FSA, COBRA'!#REF!</definedName>
    <definedName name="respTaxStatus1" localSheetId="9">'7. Onsite NP'!#REF!</definedName>
    <definedName name="respTaxStatus1" localSheetId="11">'9. References'!#REF!</definedName>
    <definedName name="respTaxStatus1">'2. Medical'!#REF!</definedName>
    <definedName name="respTaxStatus2" localSheetId="3">'1. General'!#REF!</definedName>
    <definedName name="respTaxStatus2" localSheetId="5">[1]Medical!#REF!</definedName>
    <definedName name="respTaxStatus2" localSheetId="6">'4. Vision'!#REF!</definedName>
    <definedName name="respTaxStatus2" localSheetId="7">'5. EAP'!#REF!</definedName>
    <definedName name="respTaxStatus2" localSheetId="8">'6. FSA, COBRA'!#REF!</definedName>
    <definedName name="respTaxStatus2" localSheetId="9">'7. Onsite NP'!#REF!</definedName>
    <definedName name="respTaxStatus2" localSheetId="11">'9. References'!#REF!</definedName>
    <definedName name="respTaxStatus2">'2. Medical'!#REF!</definedName>
    <definedName name="respTaxStatus3" localSheetId="3">'1. General'!#REF!</definedName>
    <definedName name="respTaxStatus3" localSheetId="5">[1]Medical!#REF!</definedName>
    <definedName name="respTaxStatus3" localSheetId="6">'4. Vision'!#REF!</definedName>
    <definedName name="respTaxStatus3" localSheetId="7">'5. EAP'!#REF!</definedName>
    <definedName name="respTaxStatus3" localSheetId="8">'6. FSA, COBRA'!#REF!</definedName>
    <definedName name="respTaxStatus3" localSheetId="9">'7. Onsite NP'!#REF!</definedName>
    <definedName name="respTaxStatus3" localSheetId="11">'9. References'!#REF!</definedName>
    <definedName name="respTaxStatus3">'2. Medical'!#REF!</definedName>
    <definedName name="respTermContract" localSheetId="3">'1. General'!#REF!</definedName>
    <definedName name="respTermContract" localSheetId="6">'4. Vision'!#REF!</definedName>
    <definedName name="respTermContract" localSheetId="7">'5. EAP'!#REF!</definedName>
    <definedName name="respTermContract" localSheetId="8">'6. FSA, COBRA'!#REF!</definedName>
    <definedName name="respTermContract" localSheetId="9">'7. Onsite NP'!#REF!</definedName>
    <definedName name="respTermContract" localSheetId="11">'9. References'!#REF!</definedName>
    <definedName name="respTermContract">'2. Medical'!#REF!</definedName>
    <definedName name="respTerminate1a" localSheetId="3">'1. General'!#REF!</definedName>
    <definedName name="respTerminate1a" localSheetId="5">[1]Medical!#REF!</definedName>
    <definedName name="respTerminate1a" localSheetId="6">'4. Vision'!#REF!</definedName>
    <definedName name="respTerminate1a" localSheetId="7">'5. EAP'!#REF!</definedName>
    <definedName name="respTerminate1a" localSheetId="8">'6. FSA, COBRA'!#REF!</definedName>
    <definedName name="respTerminate1a" localSheetId="9">'7. Onsite NP'!#REF!</definedName>
    <definedName name="respTerminate1a" localSheetId="11">'9. References'!#REF!</definedName>
    <definedName name="respTerminate1a">'2. Medical'!#REF!</definedName>
    <definedName name="respTerminate1b" localSheetId="3">'1. General'!#REF!</definedName>
    <definedName name="respTerminate1b" localSheetId="5">[1]Medical!#REF!</definedName>
    <definedName name="respTerminate1b" localSheetId="6">'4. Vision'!#REF!</definedName>
    <definedName name="respTerminate1b" localSheetId="7">'5. EAP'!#REF!</definedName>
    <definedName name="respTerminate1b" localSheetId="8">'6. FSA, COBRA'!#REF!</definedName>
    <definedName name="respTerminate1b" localSheetId="9">'7. Onsite NP'!#REF!</definedName>
    <definedName name="respTerminate1b" localSheetId="11">'9. References'!#REF!</definedName>
    <definedName name="respTerminate1b">'2. Medical'!#REF!</definedName>
    <definedName name="respTerminate1c" localSheetId="3">'1. General'!#REF!</definedName>
    <definedName name="respTerminate1c" localSheetId="5">[1]Medical!#REF!</definedName>
    <definedName name="respTerminate1c" localSheetId="6">'4. Vision'!#REF!</definedName>
    <definedName name="respTerminate1c" localSheetId="7">'5. EAP'!#REF!</definedName>
    <definedName name="respTerminate1c" localSheetId="8">'6. FSA, COBRA'!#REF!</definedName>
    <definedName name="respTerminate1c" localSheetId="9">'7. Onsite NP'!#REF!</definedName>
    <definedName name="respTerminate1c" localSheetId="11">'9. References'!#REF!</definedName>
    <definedName name="respTerminate1c">'2. Medical'!#REF!</definedName>
    <definedName name="respTerminate1d" localSheetId="3">'1. General'!#REF!</definedName>
    <definedName name="respTerminate1d" localSheetId="5">[1]Medical!#REF!</definedName>
    <definedName name="respTerminate1d" localSheetId="6">'4. Vision'!#REF!</definedName>
    <definedName name="respTerminate1d" localSheetId="7">'5. EAP'!#REF!</definedName>
    <definedName name="respTerminate1d" localSheetId="8">'6. FSA, COBRA'!#REF!</definedName>
    <definedName name="respTerminate1d" localSheetId="9">'7. Onsite NP'!#REF!</definedName>
    <definedName name="respTerminate1d" localSheetId="11">'9. References'!#REF!</definedName>
    <definedName name="respTerminate1d">'2. Medical'!#REF!</definedName>
    <definedName name="respTerminate1e" localSheetId="3">'1. General'!#REF!</definedName>
    <definedName name="respTerminate1e" localSheetId="5">[1]Medical!#REF!</definedName>
    <definedName name="respTerminate1e" localSheetId="6">'4. Vision'!#REF!</definedName>
    <definedName name="respTerminate1e" localSheetId="7">'5. EAP'!#REF!</definedName>
    <definedName name="respTerminate1e" localSheetId="8">'6. FSA, COBRA'!#REF!</definedName>
    <definedName name="respTerminate1e" localSheetId="9">'7. Onsite NP'!#REF!</definedName>
    <definedName name="respTerminate1e" localSheetId="11">'9. References'!#REF!</definedName>
    <definedName name="respTerminate1e">'2. Medical'!#REF!</definedName>
    <definedName name="respTerminate1f" localSheetId="3">'1. General'!#REF!</definedName>
    <definedName name="respTerminate1f" localSheetId="5">[1]Medical!#REF!</definedName>
    <definedName name="respTerminate1f" localSheetId="6">'4. Vision'!#REF!</definedName>
    <definedName name="respTerminate1f" localSheetId="7">'5. EAP'!#REF!</definedName>
    <definedName name="respTerminate1f" localSheetId="8">'6. FSA, COBRA'!#REF!</definedName>
    <definedName name="respTerminate1f" localSheetId="9">'7. Onsite NP'!#REF!</definedName>
    <definedName name="respTerminate1f" localSheetId="11">'9. References'!#REF!</definedName>
    <definedName name="respTerminate1f">'2. Medical'!#REF!</definedName>
    <definedName name="respTerminate1g" localSheetId="3">'1. General'!#REF!</definedName>
    <definedName name="respTerminate1g" localSheetId="5">[1]Medical!#REF!</definedName>
    <definedName name="respTerminate1g" localSheetId="6">'4. Vision'!#REF!</definedName>
    <definedName name="respTerminate1g" localSheetId="7">'5. EAP'!#REF!</definedName>
    <definedName name="respTerminate1g" localSheetId="8">'6. FSA, COBRA'!#REF!</definedName>
    <definedName name="respTerminate1g" localSheetId="9">'7. Onsite NP'!#REF!</definedName>
    <definedName name="respTerminate1g" localSheetId="11">'9. References'!#REF!</definedName>
    <definedName name="respTerminate1g">'2. Medical'!#REF!</definedName>
    <definedName name="respTerminate1h" localSheetId="3">'1. General'!#REF!</definedName>
    <definedName name="respTerminate1h" localSheetId="5">[1]Medical!#REF!</definedName>
    <definedName name="respTerminate1h" localSheetId="6">'4. Vision'!#REF!</definedName>
    <definedName name="respTerminate1h" localSheetId="7">'5. EAP'!#REF!</definedName>
    <definedName name="respTerminate1h" localSheetId="8">'6. FSA, COBRA'!#REF!</definedName>
    <definedName name="respTerminate1h" localSheetId="9">'7. Onsite NP'!#REF!</definedName>
    <definedName name="respTerminate1h" localSheetId="11">'9. References'!#REF!</definedName>
    <definedName name="respTerminate1h">'2. Medical'!#REF!</definedName>
    <definedName name="respTerminate2a" localSheetId="3">'1. General'!#REF!</definedName>
    <definedName name="respTerminate2a" localSheetId="5">[1]Medical!#REF!</definedName>
    <definedName name="respTerminate2a" localSheetId="6">'4. Vision'!#REF!</definedName>
    <definedName name="respTerminate2a" localSheetId="7">'5. EAP'!#REF!</definedName>
    <definedName name="respTerminate2a" localSheetId="8">'6. FSA, COBRA'!#REF!</definedName>
    <definedName name="respTerminate2a" localSheetId="9">'7. Onsite NP'!#REF!</definedName>
    <definedName name="respTerminate2a" localSheetId="11">'9. References'!#REF!</definedName>
    <definedName name="respTerminate2a">'2. Medical'!#REF!</definedName>
    <definedName name="respTerminate2b" localSheetId="3">'1. General'!#REF!</definedName>
    <definedName name="respTerminate2b" localSheetId="5">[1]Medical!#REF!</definedName>
    <definedName name="respTerminate2b" localSheetId="6">'4. Vision'!#REF!</definedName>
    <definedName name="respTerminate2b" localSheetId="7">'5. EAP'!#REF!</definedName>
    <definedName name="respTerminate2b" localSheetId="8">'6. FSA, COBRA'!#REF!</definedName>
    <definedName name="respTerminate2b" localSheetId="9">'7. Onsite NP'!#REF!</definedName>
    <definedName name="respTerminate2b" localSheetId="11">'9. References'!#REF!</definedName>
    <definedName name="respTerminate2b">'2. Medical'!#REF!</definedName>
    <definedName name="respTerminate2c" localSheetId="3">'1. General'!#REF!</definedName>
    <definedName name="respTerminate2c" localSheetId="5">[1]Medical!#REF!</definedName>
    <definedName name="respTerminate2c" localSheetId="6">'4. Vision'!#REF!</definedName>
    <definedName name="respTerminate2c" localSheetId="7">'5. EAP'!#REF!</definedName>
    <definedName name="respTerminate2c" localSheetId="8">'6. FSA, COBRA'!#REF!</definedName>
    <definedName name="respTerminate2c" localSheetId="9">'7. Onsite NP'!#REF!</definedName>
    <definedName name="respTerminate2c" localSheetId="11">'9. References'!#REF!</definedName>
    <definedName name="respTerminate2c">'2. Medical'!#REF!</definedName>
    <definedName name="respTerminate2d" localSheetId="3">'1. General'!#REF!</definedName>
    <definedName name="respTerminate2d" localSheetId="5">[1]Medical!#REF!</definedName>
    <definedName name="respTerminate2d" localSheetId="6">'4. Vision'!#REF!</definedName>
    <definedName name="respTerminate2d" localSheetId="7">'5. EAP'!#REF!</definedName>
    <definedName name="respTerminate2d" localSheetId="8">'6. FSA, COBRA'!#REF!</definedName>
    <definedName name="respTerminate2d" localSheetId="9">'7. Onsite NP'!#REF!</definedName>
    <definedName name="respTerminate2d" localSheetId="11">'9. References'!#REF!</definedName>
    <definedName name="respTerminate2d">'2. Medical'!#REF!</definedName>
    <definedName name="respTerminate2e" localSheetId="3">'1. General'!#REF!</definedName>
    <definedName name="respTerminate2e" localSheetId="5">[1]Medical!#REF!</definedName>
    <definedName name="respTerminate2e" localSheetId="6">'4. Vision'!#REF!</definedName>
    <definedName name="respTerminate2e" localSheetId="7">'5. EAP'!#REF!</definedName>
    <definedName name="respTerminate2e" localSheetId="8">'6. FSA, COBRA'!#REF!</definedName>
    <definedName name="respTerminate2e" localSheetId="9">'7. Onsite NP'!#REF!</definedName>
    <definedName name="respTerminate2e" localSheetId="11">'9. References'!#REF!</definedName>
    <definedName name="respTerminate2e">'2. Medical'!#REF!</definedName>
    <definedName name="respTerminate2f" localSheetId="3">'1. General'!#REF!</definedName>
    <definedName name="respTerminate2f" localSheetId="5">[1]Medical!#REF!</definedName>
    <definedName name="respTerminate2f" localSheetId="6">'4. Vision'!#REF!</definedName>
    <definedName name="respTerminate2f" localSheetId="7">'5. EAP'!#REF!</definedName>
    <definedName name="respTerminate2f" localSheetId="8">'6. FSA, COBRA'!#REF!</definedName>
    <definedName name="respTerminate2f" localSheetId="9">'7. Onsite NP'!#REF!</definedName>
    <definedName name="respTerminate2f" localSheetId="11">'9. References'!#REF!</definedName>
    <definedName name="respTerminate2f">'2. Medical'!#REF!</definedName>
    <definedName name="respTerminate2g" localSheetId="3">'1. General'!#REF!</definedName>
    <definedName name="respTerminate2g" localSheetId="5">[1]Medical!#REF!</definedName>
    <definedName name="respTerminate2g" localSheetId="6">'4. Vision'!#REF!</definedName>
    <definedName name="respTerminate2g" localSheetId="7">'5. EAP'!#REF!</definedName>
    <definedName name="respTerminate2g" localSheetId="8">'6. FSA, COBRA'!#REF!</definedName>
    <definedName name="respTerminate2g" localSheetId="9">'7. Onsite NP'!#REF!</definedName>
    <definedName name="respTerminate2g" localSheetId="11">'9. References'!#REF!</definedName>
    <definedName name="respTerminate2g">'2. Medical'!#REF!</definedName>
    <definedName name="respTerminate2h" localSheetId="3">'1. General'!#REF!</definedName>
    <definedName name="respTerminate2h" localSheetId="5">[1]Medical!#REF!</definedName>
    <definedName name="respTerminate2h" localSheetId="6">'4. Vision'!#REF!</definedName>
    <definedName name="respTerminate2h" localSheetId="7">'5. EAP'!#REF!</definedName>
    <definedName name="respTerminate2h" localSheetId="8">'6. FSA, COBRA'!#REF!</definedName>
    <definedName name="respTerminate2h" localSheetId="9">'7. Onsite NP'!#REF!</definedName>
    <definedName name="respTerminate2h" localSheetId="11">'9. References'!#REF!</definedName>
    <definedName name="respTerminate2h">'2. Medical'!#REF!</definedName>
    <definedName name="respTerminate3a" localSheetId="3">'1. General'!#REF!</definedName>
    <definedName name="respTerminate3a" localSheetId="5">[1]Medical!#REF!</definedName>
    <definedName name="respTerminate3a" localSheetId="6">'4. Vision'!#REF!</definedName>
    <definedName name="respTerminate3a" localSheetId="7">'5. EAP'!#REF!</definedName>
    <definedName name="respTerminate3a" localSheetId="8">'6. FSA, COBRA'!#REF!</definedName>
    <definedName name="respTerminate3a" localSheetId="9">'7. Onsite NP'!#REF!</definedName>
    <definedName name="respTerminate3a" localSheetId="11">'9. References'!#REF!</definedName>
    <definedName name="respTerminate3a">'2. Medical'!#REF!</definedName>
    <definedName name="respTerminate3b" localSheetId="3">'1. General'!#REF!</definedName>
    <definedName name="respTerminate3b" localSheetId="5">[1]Medical!#REF!</definedName>
    <definedName name="respTerminate3b" localSheetId="6">'4. Vision'!#REF!</definedName>
    <definedName name="respTerminate3b" localSheetId="7">'5. EAP'!#REF!</definedName>
    <definedName name="respTerminate3b" localSheetId="8">'6. FSA, COBRA'!#REF!</definedName>
    <definedName name="respTerminate3b" localSheetId="9">'7. Onsite NP'!#REF!</definedName>
    <definedName name="respTerminate3b" localSheetId="11">'9. References'!#REF!</definedName>
    <definedName name="respTerminate3b">'2. Medical'!#REF!</definedName>
    <definedName name="respTerminate3c" localSheetId="3">'1. General'!#REF!</definedName>
    <definedName name="respTerminate3c" localSheetId="5">[1]Medical!#REF!</definedName>
    <definedName name="respTerminate3c" localSheetId="6">'4. Vision'!#REF!</definedName>
    <definedName name="respTerminate3c" localSheetId="7">'5. EAP'!#REF!</definedName>
    <definedName name="respTerminate3c" localSheetId="8">'6. FSA, COBRA'!#REF!</definedName>
    <definedName name="respTerminate3c" localSheetId="9">'7. Onsite NP'!#REF!</definedName>
    <definedName name="respTerminate3c" localSheetId="11">'9. References'!#REF!</definedName>
    <definedName name="respTerminate3c">'2. Medical'!#REF!</definedName>
    <definedName name="respTerminate3d" localSheetId="3">'1. General'!#REF!</definedName>
    <definedName name="respTerminate3d" localSheetId="5">[1]Medical!#REF!</definedName>
    <definedName name="respTerminate3d" localSheetId="6">'4. Vision'!#REF!</definedName>
    <definedName name="respTerminate3d" localSheetId="7">'5. EAP'!#REF!</definedName>
    <definedName name="respTerminate3d" localSheetId="8">'6. FSA, COBRA'!#REF!</definedName>
    <definedName name="respTerminate3d" localSheetId="9">'7. Onsite NP'!#REF!</definedName>
    <definedName name="respTerminate3d" localSheetId="11">'9. References'!#REF!</definedName>
    <definedName name="respTerminate3d">'2. Medical'!#REF!</definedName>
    <definedName name="respTerminate3e" localSheetId="3">'1. General'!#REF!</definedName>
    <definedName name="respTerminate3e" localSheetId="5">[1]Medical!#REF!</definedName>
    <definedName name="respTerminate3e" localSheetId="6">'4. Vision'!#REF!</definedName>
    <definedName name="respTerminate3e" localSheetId="7">'5. EAP'!#REF!</definedName>
    <definedName name="respTerminate3e" localSheetId="8">'6. FSA, COBRA'!#REF!</definedName>
    <definedName name="respTerminate3e" localSheetId="9">'7. Onsite NP'!#REF!</definedName>
    <definedName name="respTerminate3e" localSheetId="11">'9. References'!#REF!</definedName>
    <definedName name="respTerminate3e">'2. Medical'!#REF!</definedName>
    <definedName name="respTerminate3f" localSheetId="3">'1. General'!#REF!</definedName>
    <definedName name="respTerminate3f" localSheetId="5">[1]Medical!#REF!</definedName>
    <definedName name="respTerminate3f" localSheetId="6">'4. Vision'!#REF!</definedName>
    <definedName name="respTerminate3f" localSheetId="7">'5. EAP'!#REF!</definedName>
    <definedName name="respTerminate3f" localSheetId="8">'6. FSA, COBRA'!#REF!</definedName>
    <definedName name="respTerminate3f" localSheetId="9">'7. Onsite NP'!#REF!</definedName>
    <definedName name="respTerminate3f" localSheetId="11">'9. References'!#REF!</definedName>
    <definedName name="respTerminate3f">'2. Medical'!#REF!</definedName>
    <definedName name="respTerminate3g" localSheetId="3">'1. General'!#REF!</definedName>
    <definedName name="respTerminate3g" localSheetId="5">[1]Medical!#REF!</definedName>
    <definedName name="respTerminate3g" localSheetId="6">'4. Vision'!#REF!</definedName>
    <definedName name="respTerminate3g" localSheetId="7">'5. EAP'!#REF!</definedName>
    <definedName name="respTerminate3g" localSheetId="8">'6. FSA, COBRA'!#REF!</definedName>
    <definedName name="respTerminate3g" localSheetId="9">'7. Onsite NP'!#REF!</definedName>
    <definedName name="respTerminate3g" localSheetId="11">'9. References'!#REF!</definedName>
    <definedName name="respTerminate3g">'2. Medical'!#REF!</definedName>
    <definedName name="respTerminate3h" localSheetId="3">'1. General'!#REF!</definedName>
    <definedName name="respTerminate3h" localSheetId="5">[1]Medical!#REF!</definedName>
    <definedName name="respTerminate3h" localSheetId="6">'4. Vision'!#REF!</definedName>
    <definedName name="respTerminate3h" localSheetId="7">'5. EAP'!#REF!</definedName>
    <definedName name="respTerminate3h" localSheetId="8">'6. FSA, COBRA'!#REF!</definedName>
    <definedName name="respTerminate3h" localSheetId="9">'7. Onsite NP'!#REF!</definedName>
    <definedName name="respTerminate3h" localSheetId="11">'9. References'!#REF!</definedName>
    <definedName name="respTerminate3h">'2. Medical'!#REF!</definedName>
    <definedName name="respTerminateContract" localSheetId="3">'1. General'!#REF!</definedName>
    <definedName name="respTerminateContract" localSheetId="5">[1]Medical!#REF!</definedName>
    <definedName name="respTerminateContract" localSheetId="6">'4. Vision'!#REF!</definedName>
    <definedName name="respTerminateContract" localSheetId="7">'5. EAP'!#REF!</definedName>
    <definedName name="respTerminateContract" localSheetId="8">'6. FSA, COBRA'!#REF!</definedName>
    <definedName name="respTerminateContract" localSheetId="9">'7. Onsite NP'!#REF!</definedName>
    <definedName name="respTerminateContract" localSheetId="11">'9. References'!#REF!</definedName>
    <definedName name="respTerminateContract">'2. Medical'!#REF!</definedName>
    <definedName name="respTransfer" localSheetId="3">'1. General'!#REF!</definedName>
    <definedName name="respTransfer" localSheetId="6">'4. Vision'!#REF!</definedName>
    <definedName name="respTransfer" localSheetId="7">'5. EAP'!#REF!</definedName>
    <definedName name="respTransfer" localSheetId="8">'6. FSA, COBRA'!#REF!</definedName>
    <definedName name="respTransfer" localSheetId="9">'7. Onsite NP'!#REF!</definedName>
    <definedName name="respTransfer" localSheetId="11">'9. References'!#REF!</definedName>
    <definedName name="respTransfer">'2. Medical'!$P$209</definedName>
    <definedName name="respTreatyRisk" localSheetId="3">'1. General'!#REF!</definedName>
    <definedName name="respTreatyRisk" localSheetId="5">[1]Medical!#REF!</definedName>
    <definedName name="respTreatyRisk" localSheetId="6">'4. Vision'!#REF!</definedName>
    <definedName name="respTreatyRisk" localSheetId="7">'5. EAP'!#REF!</definedName>
    <definedName name="respTreatyRisk" localSheetId="8">'6. FSA, COBRA'!#REF!</definedName>
    <definedName name="respTreatyRisk" localSheetId="9">'7. Onsite NP'!#REF!</definedName>
    <definedName name="respTreatyRisk" localSheetId="11">'9. References'!#REF!</definedName>
    <definedName name="respTreatyRisk">'2. Medical'!#REF!</definedName>
    <definedName name="respUnderwriting1" localSheetId="3">'1. General'!#REF!</definedName>
    <definedName name="respUnderwriting1" localSheetId="5">[1]Medical!#REF!</definedName>
    <definedName name="respUnderwriting1" localSheetId="6">'4. Vision'!#REF!</definedName>
    <definedName name="respUnderwriting1" localSheetId="7">'5. EAP'!#REF!</definedName>
    <definedName name="respUnderwriting1" localSheetId="8">'6. FSA, COBRA'!#REF!</definedName>
    <definedName name="respUnderwriting1" localSheetId="9">'7. Onsite NP'!#REF!</definedName>
    <definedName name="respUnderwriting1" localSheetId="11">'9. References'!#REF!</definedName>
    <definedName name="respUnderwriting1">'2. Medical'!#REF!</definedName>
    <definedName name="respUnderwriting2" localSheetId="3">'1. General'!#REF!</definedName>
    <definedName name="respUnderwriting2" localSheetId="5">[1]Medical!#REF!</definedName>
    <definedName name="respUnderwriting2" localSheetId="6">'4. Vision'!#REF!</definedName>
    <definedName name="respUnderwriting2" localSheetId="7">'5. EAP'!#REF!</definedName>
    <definedName name="respUnderwriting2" localSheetId="8">'6. FSA, COBRA'!#REF!</definedName>
    <definedName name="respUnderwriting2" localSheetId="9">'7. Onsite NP'!#REF!</definedName>
    <definedName name="respUnderwriting2" localSheetId="11">'9. References'!#REF!</definedName>
    <definedName name="respUnderwriting2">'2. Medical'!#REF!</definedName>
    <definedName name="respUnderwriting3" localSheetId="3">'1. General'!#REF!</definedName>
    <definedName name="respUnderwriting3" localSheetId="5">[1]Medical!#REF!</definedName>
    <definedName name="respUnderwriting3" localSheetId="6">'4. Vision'!#REF!</definedName>
    <definedName name="respUnderwriting3" localSheetId="7">'5. EAP'!#REF!</definedName>
    <definedName name="respUnderwriting3" localSheetId="8">'6. FSA, COBRA'!#REF!</definedName>
    <definedName name="respUnderwriting3" localSheetId="9">'7. Onsite NP'!#REF!</definedName>
    <definedName name="respUnderwriting3" localSheetId="11">'9. References'!#REF!</definedName>
    <definedName name="respUnderwriting3">'2. Medical'!#REF!</definedName>
    <definedName name="respUnderwritingRates" localSheetId="3">'1. General'!#REF!</definedName>
    <definedName name="respUnderwritingRates" localSheetId="5">[1]Medical!#REF!</definedName>
    <definedName name="respUnderwritingRates" localSheetId="6">'4. Vision'!#REF!</definedName>
    <definedName name="respUnderwritingRates" localSheetId="7">'5. EAP'!#REF!</definedName>
    <definedName name="respUnderwritingRates" localSheetId="8">'6. FSA, COBRA'!#REF!</definedName>
    <definedName name="respUnderwritingRates" localSheetId="9">'7. Onsite NP'!#REF!</definedName>
    <definedName name="respUnderwritingRates" localSheetId="11">'9. References'!#REF!</definedName>
    <definedName name="respUnderwritingRates">'2. Medical'!#REF!</definedName>
    <definedName name="respURACHealthNet1" localSheetId="3">'1. General'!#REF!</definedName>
    <definedName name="respURACHealthNet1" localSheetId="5">[1]Medical!#REF!</definedName>
    <definedName name="respURACHealthNet1" localSheetId="6">'4. Vision'!#REF!</definedName>
    <definedName name="respURACHealthNet1" localSheetId="7">'5. EAP'!#REF!</definedName>
    <definedName name="respURACHealthNet1" localSheetId="8">'6. FSA, COBRA'!#REF!</definedName>
    <definedName name="respURACHealthNet1" localSheetId="9">'7. Onsite NP'!#REF!</definedName>
    <definedName name="respURACHealthNet1" localSheetId="11">'9. References'!#REF!</definedName>
    <definedName name="respURACHealthNet1">'2. Medical'!#REF!</definedName>
    <definedName name="respURACHealthNet2" localSheetId="3">'1. General'!#REF!</definedName>
    <definedName name="respURACHealthNet2" localSheetId="5">[1]Medical!#REF!</definedName>
    <definedName name="respURACHealthNet2" localSheetId="6">'4. Vision'!#REF!</definedName>
    <definedName name="respURACHealthNet2" localSheetId="7">'5. EAP'!#REF!</definedName>
    <definedName name="respURACHealthNet2" localSheetId="8">'6. FSA, COBRA'!#REF!</definedName>
    <definedName name="respURACHealthNet2" localSheetId="9">'7. Onsite NP'!#REF!</definedName>
    <definedName name="respURACHealthNet2" localSheetId="11">'9. References'!#REF!</definedName>
    <definedName name="respURACHealthNet2">'2. Medical'!#REF!</definedName>
    <definedName name="respURACHealthPlan1" localSheetId="3">'1. General'!#REF!</definedName>
    <definedName name="respURACHealthPlan1" localSheetId="5">[1]Medical!#REF!</definedName>
    <definedName name="respURACHealthPlan1" localSheetId="6">'4. Vision'!#REF!</definedName>
    <definedName name="respURACHealthPlan1" localSheetId="7">'5. EAP'!#REF!</definedName>
    <definedName name="respURACHealthPlan1" localSheetId="8">'6. FSA, COBRA'!#REF!</definedName>
    <definedName name="respURACHealthPlan1" localSheetId="9">'7. Onsite NP'!#REF!</definedName>
    <definedName name="respURACHealthPlan1" localSheetId="11">'9. References'!#REF!</definedName>
    <definedName name="respURACHealthPlan1">'2. Medical'!#REF!</definedName>
    <definedName name="respURACHealthPlan2" localSheetId="3">'1. General'!#REF!</definedName>
    <definedName name="respURACHealthPlan2" localSheetId="5">[1]Medical!#REF!</definedName>
    <definedName name="respURACHealthPlan2" localSheetId="6">'4. Vision'!#REF!</definedName>
    <definedName name="respURACHealthPlan2" localSheetId="7">'5. EAP'!#REF!</definedName>
    <definedName name="respURACHealthPlan2" localSheetId="8">'6. FSA, COBRA'!#REF!</definedName>
    <definedName name="respURACHealthPlan2" localSheetId="9">'7. Onsite NP'!#REF!</definedName>
    <definedName name="respURACHealthPlan2" localSheetId="11">'9. References'!#REF!</definedName>
    <definedName name="respURACHealthPlan2">'2. Medical'!#REF!</definedName>
    <definedName name="respURACHealthUtil1" localSheetId="3">'1. General'!#REF!</definedName>
    <definedName name="respURACHealthUtil1" localSheetId="5">[1]Medical!#REF!</definedName>
    <definedName name="respURACHealthUtil1" localSheetId="6">'4. Vision'!#REF!</definedName>
    <definedName name="respURACHealthUtil1" localSheetId="7">'5. EAP'!#REF!</definedName>
    <definedName name="respURACHealthUtil1" localSheetId="8">'6. FSA, COBRA'!#REF!</definedName>
    <definedName name="respURACHealthUtil1" localSheetId="9">'7. Onsite NP'!#REF!</definedName>
    <definedName name="respURACHealthUtil1" localSheetId="11">'9. References'!#REF!</definedName>
    <definedName name="respURACHealthUtil1">'2. Medical'!#REF!</definedName>
    <definedName name="respURACHealthUtil2" localSheetId="3">'1. General'!#REF!</definedName>
    <definedName name="respURACHealthUtil2" localSheetId="5">[1]Medical!#REF!</definedName>
    <definedName name="respURACHealthUtil2" localSheetId="6">'4. Vision'!#REF!</definedName>
    <definedName name="respURACHealthUtil2" localSheetId="7">'5. EAP'!#REF!</definedName>
    <definedName name="respURACHealthUtil2" localSheetId="8">'6. FSA, COBRA'!#REF!</definedName>
    <definedName name="respURACHealthUtil2" localSheetId="9">'7. Onsite NP'!#REF!</definedName>
    <definedName name="respURACHealthUtil2" localSheetId="11">'9. References'!#REF!</definedName>
    <definedName name="respURACHealthUtil2">'2. Medical'!#REF!</definedName>
    <definedName name="respURFeeClaimTrans" localSheetId="3">'1. General'!#REF!</definedName>
    <definedName name="respURFeeClaimTrans" localSheetId="5">[1]Medical!#REF!</definedName>
    <definedName name="respURFeeClaimTrans" localSheetId="6">'4. Vision'!#REF!</definedName>
    <definedName name="respURFeeClaimTrans" localSheetId="7">'5. EAP'!#REF!</definedName>
    <definedName name="respURFeeClaimTrans" localSheetId="8">'6. FSA, COBRA'!#REF!</definedName>
    <definedName name="respURFeeClaimTrans" localSheetId="9">'7. Onsite NP'!#REF!</definedName>
    <definedName name="respURFeeClaimTrans" localSheetId="11">'9. References'!#REF!</definedName>
    <definedName name="respURFeeClaimTrans">'2. Medical'!#REF!</definedName>
    <definedName name="respURFeeEmpMon" localSheetId="3">'1. General'!#REF!</definedName>
    <definedName name="respURFeeEmpMon" localSheetId="5">[1]Medical!#REF!</definedName>
    <definedName name="respURFeeEmpMon" localSheetId="6">'4. Vision'!#REF!</definedName>
    <definedName name="respURFeeEmpMon" localSheetId="7">'5. EAP'!#REF!</definedName>
    <definedName name="respURFeeEmpMon" localSheetId="8">'6. FSA, COBRA'!#REF!</definedName>
    <definedName name="respURFeeEmpMon" localSheetId="9">'7. Onsite NP'!#REF!</definedName>
    <definedName name="respURFeeEmpMon" localSheetId="11">'9. References'!#REF!</definedName>
    <definedName name="respURFeeEmpMon">'2. Medical'!#REF!</definedName>
    <definedName name="respUtilizeHospPhys" localSheetId="3">'1. General'!#REF!</definedName>
    <definedName name="respUtilizeHospPhys" localSheetId="6">'4. Vision'!#REF!</definedName>
    <definedName name="respUtilizeHospPhys" localSheetId="7">'5. EAP'!#REF!</definedName>
    <definedName name="respUtilizeHospPhys" localSheetId="8">'6. FSA, COBRA'!#REF!</definedName>
    <definedName name="respUtilizeHospPhys" localSheetId="9">'7. Onsite NP'!#REF!</definedName>
    <definedName name="respUtilizeHospPhys" localSheetId="11">'9. References'!#REF!</definedName>
    <definedName name="respUtilizeHospPhys">'2. Medical'!$P$52</definedName>
    <definedName name="respVenCertReport" localSheetId="3">'1. General'!#REF!</definedName>
    <definedName name="respVenCertReport" localSheetId="5">[1]Medical!#REF!</definedName>
    <definedName name="respVenCertReport" localSheetId="6">'4. Vision'!#REF!</definedName>
    <definedName name="respVenCertReport" localSheetId="7">'5. EAP'!#REF!</definedName>
    <definedName name="respVenCertReport" localSheetId="8">'6. FSA, COBRA'!#REF!</definedName>
    <definedName name="respVenCertReport" localSheetId="9">'7. Onsite NP'!#REF!</definedName>
    <definedName name="respVenCertReport" localSheetId="11">'9. References'!#REF!</definedName>
    <definedName name="respVenCertReport">'2. Medical'!#REF!</definedName>
    <definedName name="respVendorServices" localSheetId="3">'1. General'!#REF!</definedName>
    <definedName name="respVendorServices" localSheetId="5">[1]Medical!#REF!</definedName>
    <definedName name="respVendorServices" localSheetId="6">'4. Vision'!#REF!</definedName>
    <definedName name="respVendorServices" localSheetId="7">'5. EAP'!#REF!</definedName>
    <definedName name="respVendorServices" localSheetId="8">'6. FSA, COBRA'!#REF!</definedName>
    <definedName name="respVendorServices" localSheetId="9">'7. Onsite NP'!#REF!</definedName>
    <definedName name="respVendorServices" localSheetId="11">'9. References'!#REF!</definedName>
    <definedName name="respVendorServices">'2. Medical'!#REF!</definedName>
    <definedName name="respVenNecSysCap" localSheetId="3">'1. General'!#REF!</definedName>
    <definedName name="respVenNecSysCap" localSheetId="5">[1]Medical!#REF!</definedName>
    <definedName name="respVenNecSysCap" localSheetId="6">'4. Vision'!#REF!</definedName>
    <definedName name="respVenNecSysCap" localSheetId="7">'5. EAP'!#REF!</definedName>
    <definedName name="respVenNecSysCap" localSheetId="8">'6. FSA, COBRA'!#REF!</definedName>
    <definedName name="respVenNecSysCap" localSheetId="9">'7. Onsite NP'!#REF!</definedName>
    <definedName name="respVenNecSysCap" localSheetId="11">'9. References'!#REF!</definedName>
    <definedName name="respVenNecSysCap">'2. Medical'!#REF!</definedName>
    <definedName name="respVenNotReqEnroll" localSheetId="3">'1. General'!#REF!</definedName>
    <definedName name="respVenNotReqEnroll" localSheetId="5">[1]Medical!#REF!</definedName>
    <definedName name="respVenNotReqEnroll" localSheetId="6">'4. Vision'!#REF!</definedName>
    <definedName name="respVenNotReqEnroll" localSheetId="7">'5. EAP'!#REF!</definedName>
    <definedName name="respVenNotReqEnroll" localSheetId="8">'6. FSA, COBRA'!#REF!</definedName>
    <definedName name="respVenNotReqEnroll" localSheetId="9">'7. Onsite NP'!#REF!</definedName>
    <definedName name="respVenNotReqEnroll" localSheetId="11">'9. References'!#REF!</definedName>
    <definedName name="respVenNotReqEnroll">'2. Medical'!#REF!</definedName>
    <definedName name="respVenProAnnNotice" localSheetId="3">'1. General'!#REF!</definedName>
    <definedName name="respVenProAnnNotice" localSheetId="5">[1]Medical!#REF!</definedName>
    <definedName name="respVenProAnnNotice" localSheetId="6">'4. Vision'!#REF!</definedName>
    <definedName name="respVenProAnnNotice" localSheetId="7">'5. EAP'!#REF!</definedName>
    <definedName name="respVenProAnnNotice" localSheetId="8">'6. FSA, COBRA'!#REF!</definedName>
    <definedName name="respVenProAnnNotice" localSheetId="9">'7. Onsite NP'!#REF!</definedName>
    <definedName name="respVenProAnnNotice" localSheetId="11">'9. References'!#REF!</definedName>
    <definedName name="respVenProAnnNotice">'2. Medical'!#REF!</definedName>
    <definedName name="respVenReqPro" localSheetId="3">'1. General'!#REF!</definedName>
    <definedName name="respVenReqPro" localSheetId="5">[1]Medical!#REF!</definedName>
    <definedName name="respVenReqPro" localSheetId="6">'4. Vision'!#REF!</definedName>
    <definedName name="respVenReqPro" localSheetId="7">'5. EAP'!#REF!</definedName>
    <definedName name="respVenReqPro" localSheetId="8">'6. FSA, COBRA'!#REF!</definedName>
    <definedName name="respVenReqPro" localSheetId="9">'7. Onsite NP'!#REF!</definedName>
    <definedName name="respVenReqPro" localSheetId="11">'9. References'!#REF!</definedName>
    <definedName name="respVenReqPro">'2. Medical'!#REF!</definedName>
    <definedName name="respWaivingCoverage" localSheetId="3">'1. General'!#REF!</definedName>
    <definedName name="respWaivingCoverage" localSheetId="5">[1]Medical!#REF!</definedName>
    <definedName name="respWaivingCoverage" localSheetId="6">'4. Vision'!#REF!</definedName>
    <definedName name="respWaivingCoverage" localSheetId="7">'5. EAP'!#REF!</definedName>
    <definedName name="respWaivingCoverage" localSheetId="8">'6. FSA, COBRA'!#REF!</definedName>
    <definedName name="respWaivingCoverage" localSheetId="9">'7. Onsite NP'!#REF!</definedName>
    <definedName name="respWaivingCoverage" localSheetId="11">'9. References'!#REF!</definedName>
    <definedName name="respWaivingCoverage">'2. Medical'!#REF!</definedName>
    <definedName name="respWebAddress1" localSheetId="3">'1. General'!#REF!</definedName>
    <definedName name="respWebAddress1" localSheetId="5">[1]Medical!#REF!</definedName>
    <definedName name="respWebAddress1" localSheetId="6">'4. Vision'!#REF!</definedName>
    <definedName name="respWebAddress1" localSheetId="7">'5. EAP'!#REF!</definedName>
    <definedName name="respWebAddress1" localSheetId="8">'6. FSA, COBRA'!#REF!</definedName>
    <definedName name="respWebAddress1" localSheetId="9">'7. Onsite NP'!#REF!</definedName>
    <definedName name="respWebAddress1" localSheetId="11">'9. References'!#REF!</definedName>
    <definedName name="respWebAddress1">'2. Medical'!#REF!</definedName>
    <definedName name="respWebAddress2" localSheetId="3">'1. General'!#REF!</definedName>
    <definedName name="respWebAddress2" localSheetId="5">[1]Medical!#REF!</definedName>
    <definedName name="respWebAddress2" localSheetId="6">'4. Vision'!#REF!</definedName>
    <definedName name="respWebAddress2" localSheetId="7">'5. EAP'!#REF!</definedName>
    <definedName name="respWebAddress2" localSheetId="8">'6. FSA, COBRA'!#REF!</definedName>
    <definedName name="respWebAddress2" localSheetId="9">'7. Onsite NP'!#REF!</definedName>
    <definedName name="respWebAddress2" localSheetId="11">'9. References'!#REF!</definedName>
    <definedName name="respWebAddress2">'2. Medical'!#REF!</definedName>
    <definedName name="respWebAddress3" localSheetId="3">'1. General'!#REF!</definedName>
    <definedName name="respWebAddress3" localSheetId="5">[1]Medical!#REF!</definedName>
    <definedName name="respWebAddress3" localSheetId="6">'4. Vision'!#REF!</definedName>
    <definedName name="respWebAddress3" localSheetId="7">'5. EAP'!#REF!</definedName>
    <definedName name="respWebAddress3" localSheetId="8">'6. FSA, COBRA'!#REF!</definedName>
    <definedName name="respWebAddress3" localSheetId="9">'7. Onsite NP'!#REF!</definedName>
    <definedName name="respWebAddress3" localSheetId="11">'9. References'!#REF!</definedName>
    <definedName name="respWebAddress3">'2. Medical'!#REF!</definedName>
    <definedName name="respYearEndFinAcctPrg" localSheetId="3">'1. General'!#REF!</definedName>
    <definedName name="respYearEndFinAcctPrg" localSheetId="6">'4. Vision'!#REF!</definedName>
    <definedName name="respYearEndFinAcctPrg" localSheetId="7">'5. EAP'!#REF!</definedName>
    <definedName name="respYearEndFinAcctPrg" localSheetId="8">'6. FSA, COBRA'!#REF!</definedName>
    <definedName name="respYearEndFinAcctPrg" localSheetId="9">'7. Onsite NP'!#REF!</definedName>
    <definedName name="respYearEndFinAcctPrg" localSheetId="11">'9. References'!#REF!</definedName>
    <definedName name="respYearEndFinAcctPrg">'2. Medical'!$P$53</definedName>
    <definedName name="respZip1" localSheetId="3">'1. General'!#REF!</definedName>
    <definedName name="respZip1" localSheetId="5">[1]Medical!#REF!</definedName>
    <definedName name="respZip1" localSheetId="6">'4. Vision'!#REF!</definedName>
    <definedName name="respZip1" localSheetId="7">'5. EAP'!#REF!</definedName>
    <definedName name="respZip1" localSheetId="8">'6. FSA, COBRA'!#REF!</definedName>
    <definedName name="respZip1" localSheetId="9">'7. Onsite NP'!#REF!</definedName>
    <definedName name="respZip1" localSheetId="11">'9. References'!#REF!</definedName>
    <definedName name="respZip1">'2. Medical'!#REF!</definedName>
    <definedName name="respZip2" localSheetId="3">'1. General'!#REF!</definedName>
    <definedName name="respZip2" localSheetId="5">[1]Medical!#REF!</definedName>
    <definedName name="respZip2" localSheetId="6">'4. Vision'!#REF!</definedName>
    <definedName name="respZip2" localSheetId="7">'5. EAP'!#REF!</definedName>
    <definedName name="respZip2" localSheetId="8">'6. FSA, COBRA'!#REF!</definedName>
    <definedName name="respZip2" localSheetId="9">'7. Onsite NP'!#REF!</definedName>
    <definedName name="respZip2" localSheetId="11">'9. References'!#REF!</definedName>
    <definedName name="respZip2">'2. Medical'!#REF!</definedName>
    <definedName name="respZip3" localSheetId="3">'1. General'!#REF!</definedName>
    <definedName name="respZip3" localSheetId="5">[1]Medical!#REF!</definedName>
    <definedName name="respZip3" localSheetId="6">'4. Vision'!#REF!</definedName>
    <definedName name="respZip3" localSheetId="7">'5. EAP'!#REF!</definedName>
    <definedName name="respZip3" localSheetId="8">'6. FSA, COBRA'!#REF!</definedName>
    <definedName name="respZip3" localSheetId="9">'7. Onsite NP'!#REF!</definedName>
    <definedName name="respZip3" localSheetId="11">'9. References'!#REF!</definedName>
    <definedName name="respZip3">'2. Medical'!#REF!</definedName>
    <definedName name="rngFlowData" localSheetId="3">'1. General'!#REF!</definedName>
    <definedName name="rngFlowData" localSheetId="5">[1]Medical!#REF!</definedName>
    <definedName name="rngFlowData" localSheetId="6">'4. Vision'!#REF!</definedName>
    <definedName name="rngFlowData" localSheetId="7">'5. EAP'!#REF!</definedName>
    <definedName name="rngFlowData" localSheetId="8">'6. FSA, COBRA'!#REF!</definedName>
    <definedName name="rngFlowData" localSheetId="9">'7. Onsite NP'!#REF!</definedName>
    <definedName name="rngFlowData" localSheetId="11">'9. References'!#REF!</definedName>
    <definedName name="rngFlowData">'2. Medical'!#REF!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21" l="1"/>
  <c r="B8" i="23"/>
  <c r="B9" i="23"/>
  <c r="B10" i="23"/>
  <c r="B11" i="23"/>
  <c r="B12" i="23"/>
  <c r="B13" i="23"/>
  <c r="B14" i="23"/>
  <c r="B15" i="23"/>
  <c r="B16" i="23"/>
  <c r="B17" i="23"/>
  <c r="B18" i="23"/>
  <c r="B19" i="23"/>
  <c r="B20" i="23"/>
  <c r="B21" i="23"/>
  <c r="B22" i="23"/>
  <c r="B26" i="23"/>
  <c r="B27" i="23"/>
  <c r="B28" i="23"/>
  <c r="B29" i="23"/>
  <c r="B30"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5" i="23"/>
  <c r="B66" i="23"/>
  <c r="B67" i="23"/>
  <c r="B68" i="23"/>
  <c r="B69" i="23"/>
  <c r="B70" i="23"/>
  <c r="B72" i="23"/>
  <c r="B74" i="23"/>
  <c r="B75" i="23"/>
  <c r="B76" i="23"/>
  <c r="B77" i="23"/>
  <c r="B78" i="23"/>
  <c r="B79" i="23"/>
  <c r="B81" i="23"/>
  <c r="B87" i="23"/>
  <c r="B88" i="23"/>
  <c r="B89" i="23"/>
  <c r="B90" i="23"/>
  <c r="B95" i="23"/>
  <c r="B96" i="23"/>
  <c r="B97" i="23"/>
  <c r="I24" i="24"/>
  <c r="I25" i="24"/>
  <c r="B25" i="24"/>
  <c r="B24" i="24"/>
  <c r="I8" i="22"/>
  <c r="I11" i="22"/>
  <c r="I13" i="22"/>
  <c r="I14" i="22"/>
  <c r="I15" i="22"/>
  <c r="I18" i="22"/>
  <c r="I19" i="22"/>
  <c r="I23" i="22"/>
  <c r="I24" i="22"/>
  <c r="I25" i="22"/>
  <c r="I26" i="22"/>
  <c r="I27" i="22"/>
  <c r="I28" i="22"/>
  <c r="I29" i="22"/>
  <c r="I30" i="22"/>
  <c r="I35" i="22"/>
  <c r="I36" i="22"/>
  <c r="I37" i="22"/>
  <c r="I38" i="22"/>
  <c r="I39" i="22"/>
  <c r="I40" i="22"/>
  <c r="I41" i="22"/>
  <c r="I42" i="22"/>
  <c r="I44" i="22"/>
  <c r="I45" i="22"/>
  <c r="I46" i="22"/>
  <c r="I47" i="22"/>
  <c r="I49" i="22"/>
  <c r="I50" i="22"/>
  <c r="I51" i="22"/>
  <c r="I52" i="22"/>
  <c r="I53" i="22"/>
  <c r="I54" i="22"/>
  <c r="I58" i="22"/>
  <c r="I59" i="22"/>
  <c r="I60" i="22"/>
  <c r="I61" i="22"/>
  <c r="I62" i="22"/>
  <c r="I63" i="22"/>
  <c r="I64" i="22"/>
  <c r="I65" i="22"/>
  <c r="I66" i="22"/>
  <c r="I67" i="22"/>
  <c r="I70" i="22"/>
  <c r="I72" i="22"/>
  <c r="I73" i="22"/>
  <c r="I74" i="22"/>
  <c r="I75" i="22"/>
  <c r="I76" i="22"/>
  <c r="I77" i="22"/>
  <c r="I78" i="22"/>
  <c r="I79" i="22"/>
  <c r="I80" i="22"/>
  <c r="I81" i="22"/>
  <c r="I82" i="22"/>
  <c r="I83" i="22"/>
  <c r="I84" i="22"/>
  <c r="I85" i="22"/>
  <c r="I89" i="22"/>
  <c r="I92" i="22"/>
  <c r="I95" i="22"/>
  <c r="I98" i="22"/>
  <c r="I99" i="22"/>
  <c r="I101" i="22"/>
  <c r="I102" i="22"/>
  <c r="I103" i="22"/>
  <c r="I104" i="22"/>
  <c r="I105" i="22"/>
  <c r="I106" i="22"/>
  <c r="I107" i="22"/>
  <c r="I108" i="22"/>
  <c r="I111" i="22"/>
  <c r="I112" i="22"/>
  <c r="I113" i="22"/>
  <c r="I114" i="22"/>
  <c r="I115" i="22"/>
  <c r="I116"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6" i="22"/>
  <c r="I157" i="22"/>
  <c r="I158" i="22"/>
  <c r="I159" i="22"/>
  <c r="I160" i="22"/>
  <c r="I162" i="22"/>
  <c r="I164" i="22"/>
  <c r="I167" i="22"/>
  <c r="I168" i="22"/>
  <c r="I169" i="22"/>
  <c r="I170" i="22"/>
  <c r="I174" i="22"/>
  <c r="I175" i="22"/>
  <c r="I7" i="35"/>
  <c r="I8" i="35"/>
  <c r="I9" i="35"/>
  <c r="I10" i="35"/>
  <c r="I11" i="35"/>
  <c r="I12" i="35"/>
  <c r="I8" i="24"/>
  <c r="I9" i="24"/>
  <c r="I10" i="24"/>
  <c r="I11" i="24"/>
  <c r="I12" i="24"/>
  <c r="I13" i="24"/>
  <c r="I14" i="24"/>
  <c r="K1" i="35"/>
  <c r="I8" i="34"/>
  <c r="I17" i="34"/>
  <c r="I26" i="34"/>
  <c r="K1" i="34"/>
  <c r="I8" i="26"/>
  <c r="I9" i="26"/>
  <c r="I7" i="32"/>
  <c r="I8" i="32"/>
  <c r="I9" i="32"/>
  <c r="I7" i="24"/>
  <c r="B8" i="22"/>
  <c r="B9" i="22"/>
  <c r="B8" i="21"/>
  <c r="B9" i="21"/>
  <c r="C1" i="33"/>
  <c r="I10" i="32"/>
  <c r="I11" i="32"/>
  <c r="I12" i="32"/>
  <c r="I13" i="32"/>
  <c r="I14" i="32"/>
  <c r="I15" i="32"/>
  <c r="K1" i="32"/>
  <c r="C1" i="15"/>
  <c r="C1" i="13"/>
  <c r="C1" i="28"/>
  <c r="K1" i="26"/>
  <c r="K1" i="24"/>
  <c r="D1" i="23"/>
  <c r="K1" i="22"/>
  <c r="B69" i="26"/>
  <c r="B68" i="26"/>
  <c r="B204" i="22"/>
  <c r="B203" i="22"/>
  <c r="B202" i="22"/>
  <c r="B201" i="22"/>
  <c r="B200" i="22"/>
  <c r="B199" i="22"/>
  <c r="B198" i="22"/>
  <c r="B178" i="22"/>
  <c r="B176" i="22"/>
  <c r="B174" i="22"/>
  <c r="B171" i="22"/>
  <c r="B135" i="22"/>
  <c r="B134" i="22"/>
  <c r="B133" i="22"/>
  <c r="B132" i="22"/>
  <c r="B131" i="22"/>
  <c r="B130" i="22"/>
  <c r="B129" i="22"/>
  <c r="B81" i="22"/>
  <c r="B78" i="22"/>
  <c r="B70" i="22"/>
  <c r="B54" i="22"/>
  <c r="B48" i="22"/>
  <c r="B47" i="22"/>
  <c r="B46" i="22"/>
  <c r="B45" i="22"/>
  <c r="B44" i="22"/>
  <c r="B43" i="22"/>
  <c r="B37" i="22"/>
  <c r="B36" i="22"/>
  <c r="B35" i="22"/>
  <c r="B34" i="22"/>
  <c r="B33" i="22"/>
  <c r="B32" i="22"/>
  <c r="B10" i="22"/>
  <c r="B6" i="22"/>
  <c r="B46" i="21"/>
  <c r="B45" i="21"/>
  <c r="B44" i="21"/>
  <c r="B43" i="21"/>
  <c r="B42" i="21"/>
  <c r="B41" i="21"/>
  <c r="B40" i="21"/>
  <c r="B39" i="21"/>
  <c r="B38" i="21"/>
  <c r="B37" i="21"/>
  <c r="B36" i="21"/>
  <c r="B35" i="21"/>
  <c r="B34" i="21"/>
  <c r="B33" i="21"/>
  <c r="B32" i="21"/>
  <c r="B31" i="21"/>
  <c r="B30" i="21"/>
  <c r="B29" i="21"/>
  <c r="B28" i="21"/>
  <c r="B27" i="21"/>
  <c r="B25" i="21"/>
  <c r="B24" i="21"/>
  <c r="B23" i="21"/>
  <c r="B22" i="21"/>
  <c r="B21" i="21"/>
  <c r="B20" i="21"/>
  <c r="B19" i="21"/>
  <c r="B18" i="21"/>
  <c r="B17" i="21"/>
  <c r="B16" i="21"/>
  <c r="B15" i="21"/>
  <c r="B14" i="21"/>
  <c r="B13" i="21"/>
  <c r="B11" i="21"/>
  <c r="B10" i="21"/>
  <c r="B7" i="21"/>
  <c r="B6" i="21"/>
  <c r="I10" i="26"/>
  <c r="I11" i="26"/>
  <c r="I12" i="26"/>
  <c r="I16" i="32"/>
  <c r="I17" i="32"/>
  <c r="I18" i="32"/>
  <c r="I19" i="32"/>
  <c r="I13" i="26"/>
  <c r="I20" i="32"/>
  <c r="I17" i="24"/>
  <c r="I15" i="21"/>
  <c r="I24" i="21"/>
  <c r="I34" i="21"/>
  <c r="I37" i="21"/>
  <c r="I40" i="21"/>
  <c r="I43" i="21"/>
  <c r="I14" i="26"/>
  <c r="I15" i="26"/>
  <c r="I21" i="32"/>
  <c r="I22" i="32"/>
  <c r="I23" i="32"/>
  <c r="I24" i="32"/>
  <c r="I25" i="32"/>
  <c r="I26" i="32"/>
  <c r="I18" i="24"/>
  <c r="I19" i="24"/>
  <c r="I20" i="24"/>
  <c r="I16" i="26"/>
  <c r="I19" i="26"/>
  <c r="I20" i="26"/>
  <c r="I21" i="26"/>
  <c r="I24" i="26"/>
  <c r="I25" i="26"/>
  <c r="I26" i="26"/>
  <c r="I27" i="26"/>
  <c r="I28" i="26"/>
  <c r="I29" i="26"/>
  <c r="I30" i="26"/>
  <c r="I31" i="26"/>
  <c r="I32" i="26"/>
  <c r="I33" i="26"/>
  <c r="I34" i="26"/>
  <c r="I35" i="26"/>
  <c r="I36" i="26"/>
  <c r="I37" i="26"/>
  <c r="I38" i="26"/>
  <c r="I39" i="26"/>
  <c r="I42" i="26"/>
  <c r="I43" i="26"/>
  <c r="I46" i="26"/>
  <c r="I47" i="26"/>
  <c r="I48" i="26"/>
  <c r="I51" i="26"/>
  <c r="I53" i="26"/>
  <c r="I54" i="26"/>
  <c r="I55" i="26"/>
  <c r="I56" i="26"/>
  <c r="I57" i="26"/>
  <c r="I58" i="26"/>
  <c r="I59" i="26"/>
  <c r="I60" i="26"/>
  <c r="I61" i="26"/>
  <c r="I62" i="26"/>
  <c r="I63" i="26"/>
  <c r="I64" i="26"/>
  <c r="I68" i="26"/>
  <c r="I69" i="26"/>
  <c r="I72" i="26"/>
  <c r="I73" i="26"/>
  <c r="I74" i="26"/>
  <c r="I75" i="26"/>
  <c r="I76" i="26"/>
  <c r="I77" i="26"/>
  <c r="I78" i="26"/>
  <c r="I79" i="26"/>
  <c r="I80" i="26"/>
  <c r="I81" i="26"/>
  <c r="I82" i="26"/>
  <c r="I83" i="26"/>
  <c r="I84" i="26"/>
  <c r="I85" i="26"/>
  <c r="I86" i="26"/>
  <c r="I87" i="26"/>
  <c r="I90" i="26"/>
  <c r="I91" i="26"/>
  <c r="I92" i="26"/>
  <c r="I93" i="26"/>
  <c r="I94" i="26"/>
  <c r="I95" i="26"/>
  <c r="I96" i="26"/>
  <c r="I97" i="26"/>
  <c r="I98" i="26"/>
  <c r="I99" i="26"/>
  <c r="I100" i="26"/>
  <c r="I103" i="26"/>
  <c r="I104" i="26"/>
  <c r="I105" i="26"/>
  <c r="I106" i="26"/>
  <c r="I107" i="26"/>
  <c r="I108" i="26"/>
  <c r="I111" i="26"/>
  <c r="I112" i="26"/>
  <c r="I113" i="26"/>
  <c r="I114" i="26"/>
  <c r="I115" i="26"/>
  <c r="I116" i="26"/>
  <c r="I117" i="26"/>
  <c r="I118" i="26"/>
  <c r="I119" i="26"/>
  <c r="I120" i="26"/>
  <c r="I123" i="26"/>
  <c r="I124" i="26"/>
  <c r="I125" i="26"/>
  <c r="I126" i="26"/>
  <c r="I127" i="26"/>
  <c r="I128" i="26"/>
  <c r="I131" i="26"/>
  <c r="I132" i="26"/>
  <c r="I133" i="26"/>
  <c r="I134" i="26"/>
  <c r="I135" i="26"/>
  <c r="I136" i="26"/>
  <c r="B98" i="23"/>
  <c r="B99" i="23"/>
  <c r="B100" i="23"/>
  <c r="B101" i="23"/>
  <c r="B102" i="23"/>
  <c r="B103" i="23"/>
  <c r="B104" i="23"/>
  <c r="B105" i="23"/>
  <c r="B106" i="23"/>
  <c r="B107" i="23"/>
  <c r="B108" i="23"/>
  <c r="B109" i="23"/>
  <c r="B110" i="23"/>
  <c r="B111" i="23"/>
  <c r="B112" i="23"/>
  <c r="B113" i="23"/>
  <c r="B116" i="23"/>
  <c r="B117" i="23"/>
  <c r="B118" i="23"/>
  <c r="B119" i="23"/>
  <c r="B120" i="23"/>
  <c r="B121" i="23"/>
  <c r="B122" i="23"/>
  <c r="B123" i="23"/>
  <c r="B124" i="23"/>
  <c r="B125" i="23"/>
  <c r="B126" i="23"/>
  <c r="B127" i="23"/>
  <c r="B128" i="23"/>
  <c r="B129" i="23"/>
  <c r="B130" i="23"/>
  <c r="B131" i="23"/>
  <c r="B135" i="23"/>
  <c r="B136" i="23"/>
  <c r="B137" i="23"/>
  <c r="B138" i="23"/>
  <c r="B139" i="23"/>
  <c r="B140" i="23"/>
  <c r="B141" i="23"/>
  <c r="B142" i="23"/>
  <c r="B143" i="23"/>
  <c r="B144" i="23"/>
  <c r="B145" i="23"/>
  <c r="B146" i="23"/>
  <c r="B147" i="23"/>
  <c r="B148" i="23"/>
  <c r="B149" i="23"/>
  <c r="B150" i="23"/>
  <c r="B151" i="23"/>
  <c r="B152" i="23"/>
  <c r="B153"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4" i="23"/>
  <c r="B185" i="23"/>
  <c r="B186" i="23"/>
  <c r="B187" i="23"/>
  <c r="B188" i="23"/>
  <c r="B189" i="23"/>
  <c r="B190" i="23"/>
  <c r="B191" i="23"/>
  <c r="B192" i="23"/>
  <c r="B193" i="23"/>
  <c r="B194" i="23"/>
  <c r="B195" i="23"/>
  <c r="B201" i="23"/>
  <c r="B210" i="23"/>
  <c r="B225" i="23"/>
  <c r="B257" i="23"/>
  <c r="B258" i="23"/>
  <c r="B259" i="23"/>
  <c r="B261" i="23"/>
  <c r="B263" i="23"/>
  <c r="B264" i="23"/>
  <c r="B266" i="23"/>
  <c r="B267" i="23"/>
  <c r="B268" i="23"/>
  <c r="B269" i="23"/>
  <c r="I178" i="22"/>
  <c r="I181" i="22"/>
  <c r="I182" i="22"/>
  <c r="I183" i="22"/>
  <c r="I187" i="22"/>
  <c r="I188" i="22"/>
  <c r="I189" i="22"/>
  <c r="I190" i="22"/>
  <c r="I191" i="22"/>
  <c r="I192" i="22"/>
  <c r="I193" i="22"/>
  <c r="I194" i="22"/>
  <c r="I195" i="22"/>
  <c r="I196" i="22"/>
  <c r="I199" i="22"/>
  <c r="I200" i="22"/>
  <c r="I202" i="22"/>
  <c r="I203" i="22"/>
  <c r="I204" i="22"/>
  <c r="I205" i="22"/>
  <c r="I206" i="22"/>
  <c r="I207" i="22"/>
  <c r="I208" i="22"/>
  <c r="I209" i="22"/>
  <c r="I210" i="22"/>
  <c r="I211" i="22"/>
  <c r="I212" i="22"/>
  <c r="I213" i="22"/>
  <c r="I214" i="22"/>
  <c r="I215" i="22"/>
  <c r="I216" i="22"/>
  <c r="I220" i="22"/>
  <c r="I221" i="22"/>
  <c r="I222" i="22"/>
  <c r="I223" i="22"/>
  <c r="I224" i="22"/>
  <c r="I225" i="22"/>
</calcChain>
</file>

<file path=xl/sharedStrings.xml><?xml version="1.0" encoding="utf-8"?>
<sst xmlns="http://schemas.openxmlformats.org/spreadsheetml/2006/main" count="3451" uniqueCount="1373">
  <si>
    <t>List Box Name</t>
  </si>
  <si>
    <t>Value</t>
  </si>
  <si>
    <t xml:space="preserve">Census File sent on </t>
  </si>
  <si>
    <t>diskette</t>
  </si>
  <si>
    <t>listSentCensusOn</t>
  </si>
  <si>
    <t>hard copy</t>
  </si>
  <si>
    <t>a</t>
  </si>
  <si>
    <t>email</t>
  </si>
  <si>
    <t>b</t>
  </si>
  <si>
    <t>CD</t>
  </si>
  <si>
    <t>c</t>
  </si>
  <si>
    <t>Current Medical Plan</t>
  </si>
  <si>
    <t>replace</t>
  </si>
  <si>
    <t>to replace or supplement</t>
  </si>
  <si>
    <t>supplement</t>
  </si>
  <si>
    <t>listReplaceSupp</t>
  </si>
  <si>
    <t>RFP list Name</t>
  </si>
  <si>
    <t>ListYesNoSeeExplain</t>
  </si>
  <si>
    <t>Yes</t>
  </si>
  <si>
    <t>No - See "Explanation"</t>
  </si>
  <si>
    <t>ListYesExplain</t>
  </si>
  <si>
    <t>Yes - See "Explanation"</t>
  </si>
  <si>
    <t>No</t>
  </si>
  <si>
    <t>N/A</t>
  </si>
  <si>
    <t>ListYesNo</t>
  </si>
  <si>
    <t>ListYesNoNA</t>
  </si>
  <si>
    <t>ListYesNoNotRequested</t>
  </si>
  <si>
    <t>Not Requested</t>
  </si>
  <si>
    <t>ListCompleted</t>
  </si>
  <si>
    <t>Completed</t>
  </si>
  <si>
    <t>Not Completed</t>
  </si>
  <si>
    <t>ListAttached</t>
  </si>
  <si>
    <t>Attached</t>
  </si>
  <si>
    <t>Not Attached</t>
  </si>
  <si>
    <t>ListABC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</si>
  <si>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</si>
  <si>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</si>
  <si>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</si>
  <si>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</si>
  <si>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</si>
  <si>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</si>
  <si>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</si>
  <si>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</si>
  <si>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</si>
  <si>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</si>
  <si>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</si>
  <si>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</si>
  <si>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</si>
  <si>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</si>
  <si>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</si>
  <si>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</si>
  <si>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</si>
  <si>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</si>
  <si>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</si>
  <si>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</si>
  <si>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</si>
  <si>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</si>
  <si>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</si>
  <si>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</si>
  <si>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</si>
  <si>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</si>
  <si>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</si>
  <si>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</si>
  <si>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</si>
  <si>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</si>
  <si>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</si>
  <si>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</si>
  <si>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</si>
  <si>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</si>
  <si>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</si>
  <si>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</si>
  <si>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</si>
  <si>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</si>
  <si>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</si>
  <si>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</si>
  <si>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</si>
  <si>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</si>
  <si>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</si>
  <si>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</si>
  <si>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</si>
  <si>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</si>
  <si>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</si>
  <si>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</si>
  <si>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ListModel</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</si>
  <si>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</si>
  <si>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</si>
  <si>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</si>
  <si>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</si>
  <si>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</si>
  <si>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</si>
  <si>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</si>
  <si>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</si>
  <si>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</si>
  <si>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</si>
  <si>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</si>
  <si>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</si>
  <si>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</si>
  <si>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</si>
  <si>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</si>
  <si>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</si>
  <si>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</si>
  <si>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</si>
  <si>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</si>
  <si>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</si>
  <si>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</si>
  <si>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</si>
  <si>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</si>
  <si>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included</t>
  </si>
  <si>
    <t>ListGeo</t>
  </si>
  <si>
    <t>Zip code dispersion</t>
  </si>
  <si>
    <t>Center of zip code</t>
  </si>
  <si>
    <t>Geo-coding (employee zip code address)</t>
  </si>
  <si>
    <t>States</t>
  </si>
  <si>
    <t>Contract Situs (State):</t>
  </si>
  <si>
    <t>Alabama</t>
  </si>
  <si>
    <t>ComboBox</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</si>
  <si>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</si>
  <si>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</si>
  <si>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</si>
  <si>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</si>
  <si>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</si>
  <si>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</si>
  <si>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</si>
  <si>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</si>
  <si>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</si>
  <si>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</si>
  <si>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</si>
  <si>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</si>
  <si>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</si>
  <si>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</si>
  <si>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</si>
  <si>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</si>
  <si>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</si>
  <si>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</si>
  <si>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</si>
  <si>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</si>
  <si>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</si>
  <si>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</si>
  <si>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</si>
  <si>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</si>
  <si>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</si>
  <si>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</si>
  <si>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</si>
  <si>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</si>
  <si>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</si>
  <si>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</si>
  <si>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</si>
  <si>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</si>
  <si>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</si>
  <si>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</si>
  <si>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</si>
  <si>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</si>
  <si>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</si>
  <si>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</si>
  <si>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</si>
  <si>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</si>
  <si>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</si>
  <si>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</si>
  <si>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</si>
  <si>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</si>
  <si>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</si>
  <si>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</si>
  <si>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</si>
  <si>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</si>
  <si>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</si>
  <si>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</si>
  <si>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</si>
  <si>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</si>
  <si>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ListPnltyFeeList</t>
  </si>
  <si>
    <t>premium</t>
  </si>
  <si>
    <t>administrative fees</t>
  </si>
  <si>
    <t>ListAdvRenewNoticeDays</t>
  </si>
  <si>
    <t>ListAccreditationPPO</t>
  </si>
  <si>
    <t>Full</t>
  </si>
  <si>
    <t>One - Year</t>
  </si>
  <si>
    <t>Under Review</t>
  </si>
  <si>
    <t>NCQA Discretionary Review</t>
  </si>
  <si>
    <t>ListPlanType</t>
  </si>
  <si>
    <t>HMO</t>
  </si>
  <si>
    <t>PPO</t>
  </si>
  <si>
    <t>POS</t>
  </si>
  <si>
    <t>HMO/PPO/POS</t>
  </si>
  <si>
    <t xml:space="preserve">HMO/PPO </t>
  </si>
  <si>
    <t>PPO/POS</t>
  </si>
  <si>
    <t>HMO/POS</t>
  </si>
  <si>
    <t>No - "See Explanation"</t>
  </si>
  <si>
    <t>ListURAC</t>
  </si>
  <si>
    <t>Not Accredited</t>
  </si>
  <si>
    <t>ListGuaranteeType</t>
  </si>
  <si>
    <t>financial</t>
  </si>
  <si>
    <t xml:space="preserve">service </t>
  </si>
  <si>
    <t>NEW DROP DOWNS</t>
  </si>
  <si>
    <t>Commission %: (can be used for stop loss and regular  commission)</t>
  </si>
  <si>
    <t>other - please specify</t>
  </si>
  <si>
    <t>type of Data File Format:</t>
  </si>
  <si>
    <t>dBase (Janice is this the right way to do a dBase file??)</t>
  </si>
  <si>
    <t>Excel</t>
  </si>
  <si>
    <t>Access</t>
  </si>
  <si>
    <t>pdf</t>
  </si>
  <si>
    <t>ListRatedNotRated</t>
  </si>
  <si>
    <t>Rated</t>
  </si>
  <si>
    <t>Not Rated</t>
  </si>
  <si>
    <t>YOU CANNOT OPEN THE RFP PROGRAM FROM THIS FILE.  THE PROGRAM WILL ONLY OPERATE</t>
  </si>
  <si>
    <t>PROPERLY,  IF IT IS OPENED IN THE PROPER SEQUENCE.  TO INITIALIZE THE PROGRAM,  FOLLOW</t>
  </si>
  <si>
    <t>THE STEPS BELOW:</t>
  </si>
  <si>
    <t>1. CLOSE THIS FILE</t>
  </si>
  <si>
    <t>2. GO TO THE FOLLOWING DIRECTORY:  D:\HWTOOLS\TOOLS\RFP\MEDICAL</t>
  </si>
  <si>
    <t>3. OPEN THE FILE MEDRFP.XLS</t>
  </si>
  <si>
    <t>ListSentCensusOn</t>
  </si>
  <si>
    <t>ListReplaceSupp</t>
  </si>
  <si>
    <t>ListYN_NSeeExpNotReq</t>
  </si>
  <si>
    <t>ListCompNotExplain</t>
  </si>
  <si>
    <t>Not Completed - See "Explanation"</t>
  </si>
  <si>
    <t>ListTaxStatus</t>
  </si>
  <si>
    <t>No commissions available.</t>
  </si>
  <si>
    <t>ListStates</t>
  </si>
  <si>
    <t>ListAnnYrEndDays</t>
  </si>
  <si>
    <t>ListPayFrequency</t>
  </si>
  <si>
    <t>weekly</t>
  </si>
  <si>
    <t>bi-weekly</t>
  </si>
  <si>
    <t>monthly</t>
  </si>
  <si>
    <t>quarterly</t>
  </si>
  <si>
    <t>semi-annually</t>
  </si>
  <si>
    <t>annually</t>
  </si>
  <si>
    <t>HMO/PPO</t>
  </si>
  <si>
    <t>Not Applicable</t>
  </si>
  <si>
    <t>Not Applicable - See "Explanation"</t>
  </si>
  <si>
    <t>ListProEnforce</t>
  </si>
  <si>
    <t>proposed</t>
  </si>
  <si>
    <t>inforce</t>
  </si>
  <si>
    <t>ListSTDPayFreq</t>
  </si>
  <si>
    <t>ListAgreeDisagree</t>
  </si>
  <si>
    <t>Agree</t>
  </si>
  <si>
    <t>Disagree</t>
  </si>
  <si>
    <t>ListRated</t>
  </si>
  <si>
    <t>See "Explanation"</t>
  </si>
  <si>
    <t>ListIncluNotIncluNA</t>
  </si>
  <si>
    <t>Included</t>
  </si>
  <si>
    <t>Not Included</t>
  </si>
  <si>
    <t>N/A - No Additional Costs</t>
  </si>
  <si>
    <t>ListRateChange</t>
  </si>
  <si>
    <t>No Change</t>
  </si>
  <si>
    <t>Rating Improved</t>
  </si>
  <si>
    <t>Rating Worsened</t>
  </si>
  <si>
    <t>ListTeleElecTransFaxMail</t>
  </si>
  <si>
    <t>Telephone</t>
  </si>
  <si>
    <t>Electronic transmission</t>
  </si>
  <si>
    <t>Fax and mail</t>
  </si>
  <si>
    <t>ListIncluded</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</si>
  <si>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</si>
  <si>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</si>
  <si>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</si>
  <si>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</si>
  <si>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</si>
  <si>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</si>
  <si>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</si>
  <si>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</si>
  <si>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</si>
  <si>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</si>
  <si>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</si>
  <si>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</si>
  <si>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</si>
  <si>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</si>
  <si>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</si>
  <si>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</si>
  <si>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</si>
  <si>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</si>
  <si>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</si>
  <si>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</si>
  <si>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</si>
  <si>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</si>
  <si>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</si>
  <si>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</si>
  <si>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</si>
  <si>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</si>
  <si>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</si>
  <si>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</si>
  <si>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</si>
  <si>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</si>
  <si>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</si>
  <si>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</si>
  <si>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</si>
  <si>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</si>
  <si>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</si>
  <si>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</si>
  <si>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</si>
  <si>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</si>
  <si>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</si>
  <si>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</si>
  <si>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</si>
  <si>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</si>
  <si>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</si>
  <si>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</si>
  <si>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</si>
  <si>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</si>
  <si>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</si>
  <si>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</si>
  <si>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</si>
  <si>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Willing</t>
  </si>
  <si>
    <t>Not Willing</t>
  </si>
  <si>
    <t>Not Willing - See "Explanation"</t>
  </si>
  <si>
    <t>ListModelDent</t>
  </si>
  <si>
    <t>DHMO</t>
  </si>
  <si>
    <t>ListYNNAExplain</t>
  </si>
  <si>
    <t>ListYNNoExplain</t>
  </si>
  <si>
    <t>ListAgreeNAExplain</t>
  </si>
  <si>
    <t>Do Not Agree</t>
  </si>
  <si>
    <t>Do Not Agree - See "Explanation"</t>
  </si>
  <si>
    <t>ListRCInfo</t>
  </si>
  <si>
    <t>HIAA</t>
  </si>
  <si>
    <t>MDR</t>
  </si>
  <si>
    <t>Internally Developed</t>
  </si>
  <si>
    <t>Other</t>
  </si>
  <si>
    <t>ListAttachedNAExplain</t>
  </si>
  <si>
    <t>Not Attached - See "Explanation"</t>
  </si>
  <si>
    <t>ListNCQA</t>
  </si>
  <si>
    <t>One-year</t>
  </si>
  <si>
    <t xml:space="preserve">Denied </t>
  </si>
  <si>
    <t xml:space="preserve">NCQA Discretionary Review </t>
  </si>
  <si>
    <t>NHP Denial</t>
  </si>
  <si>
    <t>ListProvidedNAExplain</t>
  </si>
  <si>
    <t>Provided</t>
  </si>
  <si>
    <t>Not Provided</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</si>
  <si>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</si>
  <si>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</si>
  <si>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</si>
  <si>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</si>
  <si>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</si>
  <si>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</si>
  <si>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</si>
  <si>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</si>
  <si>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</si>
  <si>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</si>
  <si>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</si>
  <si>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</si>
  <si>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</si>
  <si>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</si>
  <si>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</si>
  <si>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</si>
  <si>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</si>
  <si>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</si>
  <si>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</si>
  <si>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</si>
  <si>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</si>
  <si>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</si>
  <si>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</si>
  <si>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</si>
  <si>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</si>
  <si>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</si>
  <si>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</si>
  <si>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</si>
  <si>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</si>
  <si>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</si>
  <si>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</si>
  <si>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</si>
  <si>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</si>
  <si>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</si>
  <si>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</si>
  <si>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</si>
  <si>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</si>
  <si>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</si>
  <si>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</si>
  <si>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</si>
  <si>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</si>
  <si>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</si>
  <si>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</si>
  <si>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</si>
  <si>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</si>
  <si>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</si>
  <si>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</si>
  <si>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</si>
  <si>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</si>
  <si>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</si>
  <si>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</si>
  <si>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</si>
  <si>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</si>
  <si>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</si>
  <si>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</si>
  <si>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</si>
  <si>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</si>
  <si>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</si>
  <si>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</si>
  <si>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</si>
  <si>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</si>
  <si>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</si>
  <si>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</si>
  <si>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</si>
  <si>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</si>
  <si>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</si>
  <si>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</si>
  <si>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</si>
  <si>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</si>
  <si>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</si>
  <si>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</si>
  <si>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</si>
  <si>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</si>
  <si>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</si>
  <si>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</si>
  <si>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</si>
  <si>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</si>
  <si>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</si>
  <si>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</si>
  <si>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</si>
  <si>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</si>
  <si>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</si>
  <si>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</si>
  <si>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</si>
  <si>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</si>
  <si>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</si>
  <si>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</si>
  <si>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</si>
  <si>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</si>
  <si>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</si>
  <si>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</si>
  <si>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</si>
  <si>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</si>
  <si>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</si>
  <si>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</si>
  <si>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</si>
  <si>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</si>
  <si>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</si>
  <si>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</si>
  <si>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</si>
  <si>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</si>
  <si>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</si>
  <si>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</si>
  <si>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</si>
  <si>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</si>
  <si>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</si>
  <si>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</si>
  <si>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</si>
  <si>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</si>
  <si>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</si>
  <si>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</si>
  <si>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</si>
  <si>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</si>
  <si>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</si>
  <si>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</si>
  <si>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</si>
  <si>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</si>
  <si>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</si>
  <si>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</si>
  <si>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</si>
  <si>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</si>
  <si>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</si>
  <si>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</si>
  <si>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</si>
  <si>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</si>
  <si>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</si>
  <si>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</si>
  <si>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</si>
  <si>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</si>
  <si>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</si>
  <si>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</si>
  <si>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</si>
  <si>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</si>
  <si>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</si>
  <si>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</si>
  <si>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</si>
  <si>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</si>
  <si>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</si>
  <si>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</si>
  <si>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</si>
  <si>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</si>
  <si>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</si>
  <si>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</si>
  <si>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</si>
  <si>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</si>
  <si>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</si>
  <si>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ListYesNoSeeExplain_MedP19</t>
  </si>
  <si>
    <t>See Explaination</t>
  </si>
  <si>
    <r>
      <rPr>
        <b/>
        <sz val="14"/>
        <color rgb="FFFF0000"/>
        <rFont val="Times New Roman"/>
        <family val="1"/>
      </rPr>
      <t xml:space="preserve">A COMPLETED APPENDIX J QUESTIONNAIRE SI-PPO IS TO BE </t>
    </r>
    <r>
      <rPr>
        <b/>
        <sz val="14"/>
        <color rgb="FF000000"/>
        <rFont val="Times New Roman"/>
        <family val="1"/>
      </rPr>
      <t>INCLUDED</t>
    </r>
    <r>
      <rPr>
        <b/>
        <sz val="14"/>
        <color rgb="FFFF0000"/>
        <rFont val="Times New Roman"/>
        <family val="1"/>
      </rPr>
      <t xml:space="preserve"> IN TAB 3A OF THE PROPOSAL</t>
    </r>
  </si>
  <si>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is </t>
    </r>
    <r>
      <rPr>
        <b/>
        <sz val="8"/>
        <color indexed="59"/>
        <rFont val="Arial"/>
        <family val="2"/>
      </rPr>
      <t>greater than 400 characters</t>
    </r>
    <r>
      <rPr>
        <sz val="8"/>
        <color indexed="59"/>
        <rFont val="Arial"/>
        <family val="2"/>
      </rPr>
      <t>, you must use the "</t>
    </r>
    <r>
      <rPr>
        <b/>
        <sz val="8"/>
        <color indexed="59"/>
        <rFont val="Arial"/>
        <family val="2"/>
      </rPr>
      <t>Explanation</t>
    </r>
    <r>
      <rPr>
        <sz val="8"/>
        <color indexed="59"/>
        <rFont val="Arial"/>
        <family val="2"/>
      </rPr>
      <t>" worksheet to provide your detail explanation.</t>
    </r>
  </si>
  <si>
    <t/>
  </si>
  <si>
    <t>Section Title  = 12 pts, All Capital</t>
  </si>
  <si>
    <t>General Vendor Information</t>
  </si>
  <si>
    <t>Answer Format</t>
  </si>
  <si>
    <t>Format Type</t>
  </si>
  <si>
    <t>Response</t>
  </si>
  <si>
    <t>Explanation</t>
  </si>
  <si>
    <t>Organization Name</t>
  </si>
  <si>
    <t>Text</t>
  </si>
  <si>
    <t>text</t>
  </si>
  <si>
    <t>respPBMName</t>
  </si>
  <si>
    <t>Street Address</t>
  </si>
  <si>
    <t>respAddress</t>
  </si>
  <si>
    <t xml:space="preserve">City </t>
  </si>
  <si>
    <t>respCity</t>
  </si>
  <si>
    <t>State</t>
  </si>
  <si>
    <t>respState</t>
  </si>
  <si>
    <t>Zip Code</t>
  </si>
  <si>
    <t>respZip</t>
  </si>
  <si>
    <t>Web Address</t>
  </si>
  <si>
    <t>respWebAddress</t>
  </si>
  <si>
    <t>Contacts</t>
  </si>
  <si>
    <t>Please indicate the contact who can answer questions related to this RFP.</t>
  </si>
  <si>
    <t>Primary Contact</t>
  </si>
  <si>
    <t>Name</t>
  </si>
  <si>
    <t>respPrContNa</t>
  </si>
  <si>
    <t>Title</t>
  </si>
  <si>
    <t>respPrTitle</t>
  </si>
  <si>
    <t>Address</t>
  </si>
  <si>
    <t>respPrStreet</t>
  </si>
  <si>
    <t>City</t>
  </si>
  <si>
    <t>respPrCity</t>
  </si>
  <si>
    <t>respPrState</t>
  </si>
  <si>
    <t>Zip</t>
  </si>
  <si>
    <t>respPrZip</t>
  </si>
  <si>
    <t>Phone Number</t>
  </si>
  <si>
    <t>respPrPhone</t>
  </si>
  <si>
    <t>E-mail Address</t>
  </si>
  <si>
    <t>respPrEmail</t>
  </si>
  <si>
    <t xml:space="preserve">Secondary Contact </t>
  </si>
  <si>
    <t>respScContNa</t>
  </si>
  <si>
    <t>respScTitle</t>
  </si>
  <si>
    <t>respScStreet</t>
  </si>
  <si>
    <t>respScCity</t>
  </si>
  <si>
    <t>respScState</t>
  </si>
  <si>
    <t>respScZip</t>
  </si>
  <si>
    <t>respScPhone</t>
  </si>
  <si>
    <t>respScEmail</t>
  </si>
  <si>
    <t>If your company's rating has changed within the past 12 months for any of the rating agencies, indicate new rating and the date received in the appropriate box.  If the rating has not changed, put "Not Changed" in the Rating cell.</t>
  </si>
  <si>
    <t>A.M. Best: Rating Status</t>
  </si>
  <si>
    <t>List Box: Rated; Not Rated</t>
  </si>
  <si>
    <t>drop down box</t>
  </si>
  <si>
    <t>Listbox,ListRated</t>
  </si>
  <si>
    <t>Financial Rating (if rated)</t>
  </si>
  <si>
    <t>respAMBestRating2</t>
  </si>
  <si>
    <t>Date (if rated; if not rated, leave response cell blank)</t>
  </si>
  <si>
    <t>mm/dd/yyyy</t>
  </si>
  <si>
    <t>Month Day, Year</t>
  </si>
  <si>
    <t>respAMBestDate2</t>
  </si>
  <si>
    <t>Date</t>
  </si>
  <si>
    <t>Standard &amp; Poor's: Rating Status</t>
  </si>
  <si>
    <t>respSPRating2</t>
  </si>
  <si>
    <t>respSPDate2</t>
  </si>
  <si>
    <t>Fitch: Rating Status</t>
  </si>
  <si>
    <t>respDuffPhelpsRating2</t>
  </si>
  <si>
    <t>respDuffPhelpsDate2</t>
  </si>
  <si>
    <t>Moody's: Rating Status</t>
  </si>
  <si>
    <t>respMoodysRating2</t>
  </si>
  <si>
    <t>respMoodysDate2</t>
  </si>
  <si>
    <r>
      <t>To Vendor:</t>
    </r>
    <r>
      <rPr>
        <sz val="8"/>
        <color indexed="59"/>
        <rFont val="Arial"/>
        <family val="2"/>
      </rPr>
      <t xml:space="preserve">  Use </t>
    </r>
    <r>
      <rPr>
        <b/>
        <sz val="8"/>
        <color indexed="59"/>
        <rFont val="Arial"/>
        <family val="2"/>
      </rPr>
      <t>Column Q</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</si>
  <si>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Plan Design</t>
  </si>
  <si>
    <t>List/Expected Response</t>
  </si>
  <si>
    <t>Field Names</t>
  </si>
  <si>
    <t>Adhere to the current plan design as described in the plan designs provided in this RFP.</t>
  </si>
  <si>
    <r>
      <t>Please indicate your proposal is issued in accordance with the specifications, assumptions and information included in this Request for Proposal.  If "No", indicate deviations in "</t>
    </r>
    <r>
      <rPr>
        <b/>
        <sz val="10"/>
        <rFont val="Arial"/>
        <family val="2"/>
      </rPr>
      <t>Explanation</t>
    </r>
    <r>
      <rPr>
        <sz val="10"/>
        <rFont val="Arial"/>
        <family val="2"/>
      </rPr>
      <t xml:space="preserve">" </t>
    </r>
    <r>
      <rPr>
        <b/>
        <sz val="10"/>
        <rFont val="Arial"/>
        <family val="2"/>
      </rPr>
      <t>column</t>
    </r>
    <r>
      <rPr>
        <sz val="10"/>
        <rFont val="Arial"/>
        <family val="2"/>
      </rPr>
      <t xml:space="preserve"> and/or</t>
    </r>
    <r>
      <rPr>
        <b/>
        <sz val="10"/>
        <rFont val="Arial"/>
        <family val="2"/>
      </rPr>
      <t xml:space="preserve"> Explanation sheet</t>
    </r>
    <r>
      <rPr>
        <sz val="10"/>
        <rFont val="Arial"/>
        <family val="2"/>
      </rPr>
      <t>.</t>
    </r>
  </si>
  <si>
    <t>List Box: Yes, No - See Explanation</t>
  </si>
  <si>
    <t>respPropIssue</t>
  </si>
  <si>
    <t>Listbox,ListYesNoSeeExplain</t>
  </si>
  <si>
    <t>List and detail deviations from the proposed plan(s) designs</t>
  </si>
  <si>
    <t>List Box: Completed, Not Completed</t>
  </si>
  <si>
    <t>Financial - Renewal Services</t>
  </si>
  <si>
    <t>For the coverages requested, the claim amount paid will be the negotiated amount. In other words, APS will pay actual negotiated amount; none of the savings will be retained by your organization or shared with any other organization.</t>
  </si>
  <si>
    <t>List Box: Yes, No</t>
  </si>
  <si>
    <t>respNegotiateAmount</t>
  </si>
  <si>
    <t>Listbox,ListYesNo</t>
  </si>
  <si>
    <t>Please indicate your willingness to comply with the following renewal requirements and services:</t>
  </si>
  <si>
    <t>For coverages requested, notification of renewal fees (to be accompanied by a detailed breakdown of all administrative expense components) is to be provided at least 150 days in advance of the contract anniversary date.</t>
  </si>
  <si>
    <t>respNotifyRenewFee</t>
  </si>
  <si>
    <t>Renewal rates/administrative fees shall be guaranteed for a minimum of 36 months from the contract anniversary date, unless an alternate date is mutually agreed to in advance by APS.</t>
  </si>
  <si>
    <t>respRenewalRatesAdminFee</t>
  </si>
  <si>
    <t>Describe your notice period of changes to the provider network prior to renewal.  Confirm changes to the network will be disclosed at least 30 days prior to renewal.  Confirm this disclosure will also include details of any contentious negotiations in process.</t>
  </si>
  <si>
    <t>respServiceCenterLocate1</t>
  </si>
  <si>
    <t>REPORTING (Management Reports)</t>
  </si>
  <si>
    <t>Attach a sample management and utilization report(s) that would be prepared for APS. Name the file:  [Your Organization's Name] Medical MgmtRptgPkg.</t>
  </si>
  <si>
    <t>List Box: Attached, Not Attached</t>
  </si>
  <si>
    <t>respMgmtUtilReport</t>
  </si>
  <si>
    <t>Listbox,ListAttached</t>
  </si>
  <si>
    <t>The report mentioned above can be split by both employee status (Active, COBRA, and Pre-65 Retiree) and by medical plan.</t>
  </si>
  <si>
    <t>List Box: ListPlanType</t>
  </si>
  <si>
    <t>respBusinessStrategicUnit</t>
  </si>
  <si>
    <t>Listbox,ListPlanType</t>
  </si>
  <si>
    <t>Monthly Reports</t>
  </si>
  <si>
    <t>Monthly reporting containing the following information:</t>
  </si>
  <si>
    <t>Paid Claims</t>
  </si>
  <si>
    <t>Listbox:Yes, No</t>
  </si>
  <si>
    <t>respPaidClaims</t>
  </si>
  <si>
    <t>Capitation (if applicable)</t>
  </si>
  <si>
    <t>respCapitation</t>
  </si>
  <si>
    <t>Administrative/Network Fees (if applicable)</t>
  </si>
  <si>
    <t>respAdminNetFee</t>
  </si>
  <si>
    <t>Claims paid by $ amount increments</t>
  </si>
  <si>
    <t>respPremiums</t>
  </si>
  <si>
    <t>Individual claims &gt; $50,000</t>
  </si>
  <si>
    <t>respClaimStopLoss</t>
  </si>
  <si>
    <t>Monthly enrollment counts</t>
  </si>
  <si>
    <t>respMonEnrollCount</t>
  </si>
  <si>
    <t>Electronic eligibility listing</t>
  </si>
  <si>
    <t>Reconciliation of claim drafts to paid claims</t>
  </si>
  <si>
    <t xml:space="preserve">The below section refers to calendar year, fiscal year, and other consecutive 12 month period as requested by client or consultant, over a minimum of 36 months. </t>
  </si>
  <si>
    <t>Annual Reports</t>
  </si>
  <si>
    <t xml:space="preserve">General claim utilization reports by major line of coverage identifying: </t>
  </si>
  <si>
    <t>Claims submitted</t>
  </si>
  <si>
    <t>Listbox: Yes, No</t>
  </si>
  <si>
    <t>respClaimsSubmitted</t>
  </si>
  <si>
    <t>Claims eligible</t>
  </si>
  <si>
    <t>respClaimsEligible</t>
  </si>
  <si>
    <t>Deductible and coinsurance application</t>
  </si>
  <si>
    <t>respDeductibleCoinsurance</t>
  </si>
  <si>
    <t>Payment reductions due to network negotiated rates</t>
  </si>
  <si>
    <t>respPaymentReductions</t>
  </si>
  <si>
    <t>R&amp;C cutbacks and savings</t>
  </si>
  <si>
    <t>respCutbacksSavings</t>
  </si>
  <si>
    <t>COB savings</t>
  </si>
  <si>
    <t>respCobSavings</t>
  </si>
  <si>
    <t>Ineligible expenses</t>
  </si>
  <si>
    <t>respIneligibleExpenses</t>
  </si>
  <si>
    <t>Net benefits paid by major line of coverage</t>
  </si>
  <si>
    <t>respNetBenefits</t>
  </si>
  <si>
    <t>Claim utilization report will show separate experience for:</t>
  </si>
  <si>
    <t>Employees</t>
  </si>
  <si>
    <t>respEmployees</t>
  </si>
  <si>
    <t>Dependents</t>
  </si>
  <si>
    <t>respDependents</t>
  </si>
  <si>
    <t>COBRA Participants</t>
  </si>
  <si>
    <t>respCobraParticipants</t>
  </si>
  <si>
    <t>Retirees</t>
  </si>
  <si>
    <t>Other reports</t>
  </si>
  <si>
    <t>Employee contested claims separated by denial reason.</t>
  </si>
  <si>
    <t>respEmployeesContestedClaims</t>
  </si>
  <si>
    <t>Claim lag report.</t>
  </si>
  <si>
    <t>respLagReport</t>
  </si>
  <si>
    <t>Network savings reports for each network offered.</t>
  </si>
  <si>
    <t>respNetworkSavingsReport</t>
  </si>
  <si>
    <t>Most-utilized hospitals and physicians reports.</t>
  </si>
  <si>
    <t>respUtilizeHospPhys</t>
  </si>
  <si>
    <t>A year-end financial accounting for the program within 90 days of the contract anniversary date.</t>
  </si>
  <si>
    <t>respYearEndFinAcctPrg</t>
  </si>
  <si>
    <t>All reports are available in electronic format.</t>
  </si>
  <si>
    <t>respDataClaimsOutput</t>
  </si>
  <si>
    <t>ADMINISTRATIVE AND OPERATIONAL ISSUES</t>
  </si>
  <si>
    <t>Implementation Services</t>
  </si>
  <si>
    <t>Prepare a detailed schedule and time frame to implement this program by the effective date (January 1, 2024).  Please indicate the implementation responsibilities of your organization and APS.  Name the file:  [Your Organization's Name] Medical Implementation.</t>
  </si>
  <si>
    <t>respImplementSchedule</t>
  </si>
  <si>
    <t>Design, submit for APS's approval, and print forms with APS's logo for claims submission, where required.</t>
  </si>
  <si>
    <t>respDesignSubmitClientApproval</t>
  </si>
  <si>
    <t>Load, audit and insure clean eligibility data at least 60 days prior to program effective date.</t>
  </si>
  <si>
    <t>respLoadAuditInsure</t>
  </si>
  <si>
    <t>Vendor will perform a pre-implementation audit no later than 60 days prior to implementation at no additional cost to APS (if required).</t>
  </si>
  <si>
    <t>Send plan representatives to the worksite to conduct new member orientations for groups having 25+ employees at no additional charge.</t>
  </si>
  <si>
    <t>respOrientations</t>
  </si>
  <si>
    <t>Vendor will produce an annual enrollment guide</t>
  </si>
  <si>
    <t>All compliance notices will be distributed by vendor to plan participants.</t>
  </si>
  <si>
    <t>Plan documents, SPDs, and SBCs will be completed and made available to all plan participants with hard copies available upon request.</t>
  </si>
  <si>
    <t>SBCs will incorporate pharmacy benefits at no additional charge</t>
  </si>
  <si>
    <t>Administrator will provide for medical and rx participants combo ID card for employees and dependents.</t>
  </si>
  <si>
    <t>Web Tools and Resources for Members</t>
  </si>
  <si>
    <t>A web-site demo is available for members prior to the open enrollment election period.</t>
  </si>
  <si>
    <t>respIncentiveWS</t>
  </si>
  <si>
    <t>Listbox,ListYNNANoExplain</t>
  </si>
  <si>
    <t>Please indicate which decision support tools you have available for members.  If this tools are not included in your standard fees, please indelicate so.</t>
  </si>
  <si>
    <t xml:space="preserve">     Online health risk assessment</t>
  </si>
  <si>
    <t xml:space="preserve">     Treatment cost estimator</t>
  </si>
  <si>
    <t xml:space="preserve">     Rx cost comparison</t>
  </si>
  <si>
    <t xml:space="preserve">     Hospital comparison</t>
  </si>
  <si>
    <t xml:space="preserve">     Nurseline 24/7</t>
  </si>
  <si>
    <t>Do you have an online tool for employees to compare the out-of-pocket total cost impact including contributions, copays, deductibles, coinsurance, etc. (i.e. a decision making "wizard")?</t>
  </si>
  <si>
    <t>Does your online tool include a surgery decision support tool to assist employees in selecting appropriate treatment?</t>
  </si>
  <si>
    <t xml:space="preserve">Is a mobile phone app available? Please describe what can be done via the app and how is differs from website capabilities. </t>
  </si>
  <si>
    <t>Explain how you will assist members who do not have access to the Internet.  Also address in your explanation alternatives for members who are not Internet savvy to access the same level of information and services available to on-line members.</t>
  </si>
  <si>
    <r>
      <t xml:space="preserve">Have you added, improved or changed any of your web tools in the last 12 months?  If "Yes", please provide an explanation of these improvements in the </t>
    </r>
    <r>
      <rPr>
        <b/>
        <sz val="10"/>
        <rFont val="Arial"/>
        <family val="2"/>
      </rPr>
      <t>"Explanation" column</t>
    </r>
    <r>
      <rPr>
        <sz val="10"/>
        <color indexed="18"/>
        <rFont val="Arial"/>
        <family val="2"/>
      </rPr>
      <t>.</t>
    </r>
  </si>
  <si>
    <t>Can employees request a new ID card online and print a temporary ID card?</t>
  </si>
  <si>
    <t>Are employees able to communicate with your member services via email for claim inquries?</t>
  </si>
  <si>
    <t>Provide a complete list of all online services available to APS employees.</t>
  </si>
  <si>
    <t>Provide employees online access to explanation of benefits.</t>
  </si>
  <si>
    <t>Other Services</t>
  </si>
  <si>
    <t>List the location(s) of your service centers that would be servicing APS's employees and the corresponding geographic areas/regions covered by the respective location.  Use the "Explanation" column and/or worksheet if you need more space.</t>
  </si>
  <si>
    <t>Service Center 1</t>
  </si>
  <si>
    <t>Location 1</t>
  </si>
  <si>
    <t>Geographic Region(s) Covered 1</t>
  </si>
  <si>
    <t>respServiceCenterRegion1</t>
  </si>
  <si>
    <t>Service Center 2</t>
  </si>
  <si>
    <t>Location 2</t>
  </si>
  <si>
    <t>respServiceCenterLocate2</t>
  </si>
  <si>
    <t>Geographic Region(s) Covered 2</t>
  </si>
  <si>
    <t>respServiceCenterRegion2</t>
  </si>
  <si>
    <t>Service Center 3</t>
  </si>
  <si>
    <t>Location 3</t>
  </si>
  <si>
    <t>respServiceCenterLocate3</t>
  </si>
  <si>
    <t>Geographic Region(s) Covered 3</t>
  </si>
  <si>
    <t>respServiceCenterRegion3</t>
  </si>
  <si>
    <t>Please describe your call center process, when an employee initiates a call relative to access to APS plan design, wait time, etc.</t>
  </si>
  <si>
    <r>
      <t xml:space="preserve">Attach a description of administrative fee billing procedures.  Include information on the timing of billing, billing-payment reconciliations and ability to provide for client self-billing.  Name the file:  </t>
    </r>
    <r>
      <rPr>
        <b/>
        <sz val="10"/>
        <rFont val="Arial"/>
        <family val="2"/>
      </rPr>
      <t>[Your Organization's Name]_PremiumBilling.</t>
    </r>
  </si>
  <si>
    <t>respPremBillProcess</t>
  </si>
  <si>
    <t>The health plan will pay for printing costs for:</t>
  </si>
  <si>
    <t xml:space="preserve">   ID Cards</t>
  </si>
  <si>
    <t>respIDCards</t>
  </si>
  <si>
    <t xml:space="preserve">   Booklets</t>
  </si>
  <si>
    <t>respBooklets</t>
  </si>
  <si>
    <t xml:space="preserve">   Certificates</t>
  </si>
  <si>
    <t>respCertificates</t>
  </si>
  <si>
    <t xml:space="preserve">   SPDs/SBCs</t>
  </si>
  <si>
    <t>respSPDs</t>
  </si>
  <si>
    <t>The health plan can provide SPDs/SBCs in an electronic format.</t>
  </si>
  <si>
    <t>respSPDFormat</t>
  </si>
  <si>
    <t xml:space="preserve">Vendor agrees that no external communications material that mentions APS's benefit plans may be circulated without written approval from APS. </t>
  </si>
  <si>
    <t>respExternalCommunicationMaterial</t>
  </si>
  <si>
    <t>APS reserves the right to decline the designated Account Manager.</t>
  </si>
  <si>
    <t>respAccountManagerDesignated</t>
  </si>
  <si>
    <t>Do you handle your subrogation of claims or do you contract with other parties to handle these services?</t>
  </si>
  <si>
    <t>MEDICAL NETWORK</t>
  </si>
  <si>
    <t xml:space="preserve">Please provide the link to the provider directory(ies) for the network for which you are quoting. </t>
  </si>
  <si>
    <t xml:space="preserve">How frequently are these updated? </t>
  </si>
  <si>
    <t>Describe how members are notified of changes to the provider network.</t>
  </si>
  <si>
    <t>Do you have a provider designation that allow differentiations based on quality and cost efficiency criteria?</t>
  </si>
  <si>
    <t>Physicians and facilities currently utilized by APS’s members has been provided so that Offerors can complete a network disruption analysis. Please complete and attach the excel file and name the file: [Your Organization's Name]_Hospital and Physician Disruption.</t>
  </si>
  <si>
    <t>respProvideDirect</t>
  </si>
  <si>
    <t>APS would like to determine the availability of key health care providers to each local employee population.  Please prepare Geo-Access report(s) for each network and/or plan type you are quoting on, using the parameters in the table below.   Note, it is important that you follow the exact parameters.  The report should show hospital and provider availability by physician specialty for each zip code (or community).  Report output is required for those with access and those without access, based upon the stipulated parameters.    Use only physicians accepting new patients in your Geo-Access provider file.  The census you need to perform this mapping is provided in the appendices.  Label completed Geo-Access report as Attachment: [Your Organization's Name] Medical Geo-Access Report.</t>
  </si>
  <si>
    <t>Geo-Access Parameters</t>
  </si>
  <si>
    <t>Practice Specialty</t>
  </si>
  <si>
    <t>Number of Providers Available</t>
  </si>
  <si>
    <t>Miles from Employees Residence</t>
  </si>
  <si>
    <t>Miles from Employee Residence</t>
  </si>
  <si>
    <t>Adult Physicians (Family Practice, General Practice, General Internal Medicine)</t>
  </si>
  <si>
    <t>General Pediatricians</t>
  </si>
  <si>
    <t>Obstetricians/Gynecologists</t>
  </si>
  <si>
    <t>Acute Care Hospitals</t>
  </si>
  <si>
    <t>Has the Geo-Access reporting been completed using the requested parameters?</t>
  </si>
  <si>
    <t>respGeoAccess</t>
  </si>
  <si>
    <t>Please note the geo-mapping method used:</t>
  </si>
  <si>
    <t>Listbox: ListGeo</t>
  </si>
  <si>
    <t>respGeoMapping</t>
  </si>
  <si>
    <t>Listbox,ListGeo</t>
  </si>
  <si>
    <r>
      <t xml:space="preserve">Using the census data provided, prepare a list to indicate which employees reside within and outside of your service area.  Name the file:  </t>
    </r>
    <r>
      <rPr>
        <b/>
        <sz val="10"/>
        <rFont val="Arial"/>
        <family val="2"/>
      </rPr>
      <t>[Your Organization's Name]_ServiceAreaSummary</t>
    </r>
    <r>
      <rPr>
        <b/>
        <sz val="10"/>
        <color indexed="18"/>
        <rFont val="Arial"/>
        <family val="2"/>
      </rPr>
      <t>.</t>
    </r>
  </si>
  <si>
    <t>Listbox: Attached, Not Attached</t>
  </si>
  <si>
    <t>respCensusData</t>
  </si>
  <si>
    <t xml:space="preserve">In addition, submit the listing of zip codes where the desired access is not met for each of the outlined provider types. </t>
  </si>
  <si>
    <t>How many clients do you have as of January 1, 2022?  How many of these clients are public entities?</t>
  </si>
  <si>
    <t xml:space="preserve">How do you accommodate employees or dependents that live outside of the service area? </t>
  </si>
  <si>
    <t>What date was your Arlington, VA area network established?</t>
  </si>
  <si>
    <t>Provide the reimbursement process for network physicians who refer a plan participant to a non-network specialist or hospital.  Are network physicians required to refer within the network?  What protocol is followed when referrals need to be made outside of the network for specialty care?  How are referrals made out of network resolved?</t>
  </si>
  <si>
    <t>What hospitals are under contract as of January 1, 2022 in the Arlington, VA area?</t>
  </si>
  <si>
    <t>Please list your network options for Arlington, VA (i.e. PPO, POS, etc).  Can your network be customized?</t>
  </si>
  <si>
    <t>Approximately how many members were enrolled in your Arlington, VA area network as of January 1, 2022?</t>
  </si>
  <si>
    <t>Is your network self-built, leased or purchased?  Please describe third party arrangements (i.e. subcontracting, delegation, PHO arrangements, etc.).  Do you use a secondary network in any situation?</t>
  </si>
  <si>
    <t>Does your organization contract with Urgent Care Centers?</t>
  </si>
  <si>
    <t>Does your organization contract with Emergency Care Centers?  If so, please provide a list of both local and national centers with whom you contract.</t>
  </si>
  <si>
    <t>Please provide a list of “Centers of Excellence” for highly specialized care and what services are provided.</t>
  </si>
  <si>
    <t>Please describe your utilization review, pre-authorization and concurrent review programs.</t>
  </si>
  <si>
    <t>Please describe in detail your credentialing process for hospitals and ambulatory surgery facilities.  What quality of care measures are used?</t>
  </si>
  <si>
    <t>Do you individually credential all physicians or do you rely on a hospital or other entity to perform the credentialing process?</t>
  </si>
  <si>
    <t>Do you require an on-site inspection of the provider’s facilities as part of the initial credentialing process?</t>
  </si>
  <si>
    <t>Do you require physicians to have hospital privileges at an in-network facility?</t>
  </si>
  <si>
    <t>How often do you re-credential your providers?  Do you have an organized system to identify the providers who are due to be re-credentialed?</t>
  </si>
  <si>
    <t>Are your credentialing requirements consistent with NCQA standards?</t>
  </si>
  <si>
    <t>Does your provider relations department have a structured program that provides support services to your physician network?</t>
  </si>
  <si>
    <t>Describe your organization’s provider performance evaluation program. Please describe the extent to which evaluations are data driven and include utilization and outcome cost-effectiveness, and patient satisfaction.</t>
  </si>
  <si>
    <t>Does your organization determine and track complaints about providers and utilize this information as a factor in provider evaluations?  If so, please describe this process.</t>
  </si>
  <si>
    <t>Describe your organization’s corrective action process for providers and how this information is captured and reported.</t>
  </si>
  <si>
    <t>Do marketing materials indicate physicians who are not accepting additional patients?</t>
  </si>
  <si>
    <t>How will you handle situations where a member and their dependents live in separate cities?  Please distinguish between temporary situations (e.g., students attending college) and permanent situations (e.g., children residing with a former spouse).  Address the case where you have networks in both cities as well as where you have a network in only one of the cities.</t>
  </si>
  <si>
    <t>What provisions have you used to prevent cost shifting from inpatient to outpatient settings and to ensure a logical relationship between, for example, the cost of day surgery and the cost of one night’s surgical admission?  How do you identify and control “code creeping” or other techniques providers use to circumvent your attempts to address accurate coding and repricing.</t>
  </si>
  <si>
    <t>COMPLIANCE</t>
  </si>
  <si>
    <t>Compliance with the No Surprises Act (NSA), Consolidated Appropriations Act '21, and the Transparency Regulations ((26 CFR Part 54, 29 CFR Part 2590, and 45 CFR Parts 147 and 158)</t>
  </si>
  <si>
    <r>
      <t xml:space="preserve">The Consolidated Appropriations Act, 2021, imposes a substantial compliance burden on health plans, including requiring plans to:  (1) prepare a comparative analysies of the plan’s nonquantitative treatment limitations (“NQTLs”) applicable to mental health and substance abuse benefits and the NQTLs applicable to medical and surgical benefits, (2) comply with many new transparency and disclosure requirements, and (3) change plan administration procedure to comply with the No Surprises Act.  </t>
    </r>
    <r>
      <rPr>
        <i/>
        <sz val="10"/>
        <rFont val="Arial"/>
        <family val="2"/>
      </rPr>
      <t>Please provide copies of all generic materials you have distributed to plan sponsors with regard to these new legal requirements, including information on how you are responding to these requirements and how you will help plan sponsors comply with their new responsibilities under the law.</t>
    </r>
    <r>
      <rPr>
        <b/>
        <sz val="10"/>
        <rFont val="Arial"/>
        <family val="2"/>
      </rPr>
      <t xml:space="preserve"> Zip file name: [Your Organization's Name] CAA Material</t>
    </r>
  </si>
  <si>
    <t>respLocation1</t>
  </si>
  <si>
    <t>Please describe your processes for determining and adjudicating charges for out-of-network services subject to NSA billing protections.  Include the method by which you determine “qualifying payment amounts.”  If you have a “shared savings programs,” how is the program applied to services covered by the NSA.  Do you handle independent continuity dispute resolution (IDR) for your ASO customers? What are your fees for these services?</t>
  </si>
  <si>
    <t>How will you support the plan’s compliance with NSA requirements that are subject to current (effective January 1, 2022 or earlier) enforcement, in addition to the NSA’s balance billing requirements?  Your response should include, but not be limited to: 
- compliance support with respect to: 
   - the NSA’s of care requirements
   - external appeals support for surprise bills
   - provision of NSA-compliant medical ID cards
   - provider directory updates and response protocol for member network status inquiries
   - required balance-billing disclosure notices
Please state any additional fees for each additional support service subject to an additional fee.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</si>
  <si>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</si>
  <si>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 xml:space="preserve">Please confirm that any ASO agreement you enter with the plan, or with respect to services offered under the plan (for example, agreements with networks and providers),  will comply with section 201 of Division BB of the CAA (the “anti-gag clause”) and will not directly or indirectly restrict the plan from: (1) providing provider-specific cost or quality of care information or data to referring providers, the plan sponsor, participants, beneficiaries, or enrollees, or individuals eligible to become participants, beneficiaries, or enrollees of the plan or coverage; (2) electronically accessing de-identified claims and encounter data for each participant, beneficiary, or enrollee; and (3) sharing such information, consistent with applicable privacy regulations. Confirm you will provide language to support the attestation of compliance with plan’s anti-gag clause. </t>
  </si>
  <si>
    <t xml:space="preserve">Mental Health Parity and Addiction Equity Act (MHPAEA)    </t>
  </si>
  <si>
    <t>Please confirm that your standard plan offerings are compliant with the MHPAEA.  How do you support the plan’s compliance with the MHPAEA with respect to plan design provisions, etc, that deviate from your standard plan offerings’ design?  How will you support the plan’s analysis of its compliance with respect to non-quantitative treatment limitations (NQTLs)?  Please describe the support services you provide in connection with audits of a health plan for compliance with the MHPAEA, including the NQTLs.</t>
  </si>
  <si>
    <t>Additional Changes in Law and Regulations affecting the Plan</t>
  </si>
  <si>
    <t>Will you will promptly advise the plan sponsor of all changes in law and regulation that affect, or may affect, administration of the plan, as part of your standard administration fees?</t>
  </si>
  <si>
    <t>What support services will you provide implementing changes in law and regulations affecting the plan, including changes that place compliance responsibility on the plan sponsor?  How do you determine fees for services that were not contemplated when the ASO agreement was entered?</t>
  </si>
  <si>
    <t>Fraud, Waste and Abuse (FWA) controls</t>
  </si>
  <si>
    <t xml:space="preserve">What controls do you use to detect fraud, waste and abuse when processing claims?  Please describe any data solutions you employ to detect patterns of fraud, waste or abuse, processes for investigating suspected fraud, waste or abuse, and frequency of efforts to detect fraud, waste or abuse. </t>
  </si>
  <si>
    <t xml:space="preserve">Do you use your own employees when reviewing claims for FWA or do you outsource to a vendor?  If you outsource, please identify the vendor and their qualifications for detecting FWA.  </t>
  </si>
  <si>
    <t>Please describe how you ensure that that your FWA processes are compliant with HIPAA and other applicable privacy and security laws?</t>
  </si>
  <si>
    <t xml:space="preserve">Please describe your processes for recovering claims that have been paid out but are subsequently determined to have been incorrectly paid out. What percentage of recoveries do you retain?  If the retention percentage depends upon how FWA was determined, please explain how it is determined which percentage is applied. </t>
  </si>
  <si>
    <t>PERFORMANCE GUARANTEES</t>
  </si>
  <si>
    <t xml:space="preserve">APS has performance standards for financial and service performance results in place with the current Provider to encourage superior performance.  Provider’s failure to meet the performance guarantee(s) would result in a financial penalty. </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</si>
  <si>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Medical PGs.</t>
  </si>
  <si>
    <t>Performance guarantees are APS-Specific, not book of business or general averages (unless otherwise explicitly stated).</t>
  </si>
  <si>
    <t>Alternative Network Arrangement</t>
  </si>
  <si>
    <t>Propose any alternative network arrangements and associated fees (if any) that might be beneficial to APS, such as a limited network or Accountable Care Organization approach.</t>
  </si>
  <si>
    <t>respEntity3</t>
  </si>
  <si>
    <t>Wellness</t>
  </si>
  <si>
    <t xml:space="preserve">Please describe any services you can offer to support APS's wellness initiatives for its employees at no additional cost or any wellness credits you are offering. Please include how the credit may be used. </t>
  </si>
  <si>
    <t>What other services can you offer to support APS's wellness initiatives at additional cost?</t>
  </si>
  <si>
    <r>
      <t>Please attach any relevant wellness materials (employee communication, capabilities, case studies, etc.)  Name the file(s)l: [</t>
    </r>
    <r>
      <rPr>
        <b/>
        <sz val="10"/>
        <rFont val="Arial"/>
        <family val="2"/>
      </rPr>
      <t>Your Organization's Name]_Wellness</t>
    </r>
  </si>
  <si>
    <t>Disease Management Services</t>
  </si>
  <si>
    <t>Does the firm provide disease management programs for:</t>
  </si>
  <si>
    <t>Asthma</t>
  </si>
  <si>
    <t>ListYNNAExplain: Yes; No; Not Applicable; No - See "Explanation" Worksheet; Not Applicable - See "Explanation" Worksheet; See "Explanation" Worksheet</t>
  </si>
  <si>
    <t>respAsthma</t>
  </si>
  <si>
    <t>Listbox,ListYNNAExplain</t>
  </si>
  <si>
    <t>Coronary Artery Disease</t>
  </si>
  <si>
    <t>respCorArteryDisease</t>
  </si>
  <si>
    <t>Diabetes</t>
  </si>
  <si>
    <t>respDiabetes</t>
  </si>
  <si>
    <t>Chronic Obstructive Pulmonary Disease (COPD)</t>
  </si>
  <si>
    <t>respCOPD</t>
  </si>
  <si>
    <t>Depression</t>
  </si>
  <si>
    <t>respOtherPrg1</t>
  </si>
  <si>
    <t>Hypertension</t>
  </si>
  <si>
    <t>respOtherPrg2</t>
  </si>
  <si>
    <t>Congestive Heart Failure</t>
  </si>
  <si>
    <t>respOtherPrg4</t>
  </si>
  <si>
    <t>Musculoskeletal</t>
  </si>
  <si>
    <t>At what point does the organization refer a participant to a true disease management program, if available?</t>
  </si>
  <si>
    <t>respOrgReferPartDMPrg</t>
  </si>
  <si>
    <t>Please address the vendor’s ability to implement new approaches to engaging members in medical care and managing chronic illnesses, such as patient-centered medical home model, etc.</t>
  </si>
  <si>
    <t>LEGAL/CONTRACTUAL CONSIDERATIONS</t>
  </si>
  <si>
    <t>Please confirm that your organization has complied with all state insurance department filing requirements for all plans/products being offered in this quote in each state in which APS has employees.</t>
  </si>
  <si>
    <t>respAnalyzeDataMeet</t>
  </si>
  <si>
    <r>
      <t>If the answer to the preceding question is "</t>
    </r>
    <r>
      <rPr>
        <b/>
        <sz val="10"/>
        <rFont val="Arial"/>
        <family val="2"/>
      </rPr>
      <t>no</t>
    </r>
    <r>
      <rPr>
        <sz val="10"/>
        <rFont val="Arial"/>
        <family val="2"/>
      </rPr>
      <t xml:space="preserve">",  for all plans/products quoted in this RFP for which the required state insurance department filing requirements have </t>
    </r>
    <r>
      <rPr>
        <b/>
        <sz val="10"/>
        <rFont val="Arial"/>
        <family val="2"/>
      </rPr>
      <t>not</t>
    </r>
    <r>
      <rPr>
        <sz val="10"/>
        <rFont val="Arial"/>
        <family val="2"/>
      </rPr>
      <t xml:space="preserve"> been met, please specify the applicable plan/product and corresponding state.</t>
    </r>
  </si>
  <si>
    <t>respReference1g</t>
  </si>
  <si>
    <t>We understand terminology and contract provisions may vary from vendor to vendor.  We will permit such alternative language provided they are reviewed and approved by APS.</t>
  </si>
  <si>
    <t>The contract will be issued in Virginia.</t>
  </si>
  <si>
    <t>respContractIssued</t>
  </si>
  <si>
    <t>January 1, 2024 will be the contract effective date.</t>
  </si>
  <si>
    <t>respEffectiveDate</t>
  </si>
  <si>
    <t>There will be no restrictions or benefit limitations for pre-existing conditions applied to any employees or their dependents under the plan.</t>
  </si>
  <si>
    <t>respNoRestrict</t>
  </si>
  <si>
    <t>The health plan must unconditionally agree to provide coverage to all present participants (employees and eligible dependents) enrolled on the program effective date.</t>
  </si>
  <si>
    <t>respProvideCoverage</t>
  </si>
  <si>
    <t xml:space="preserve">Employees who are not actively at work due to disablement on the program effective date will be covered. </t>
  </si>
  <si>
    <t>respDisablement</t>
  </si>
  <si>
    <t>In the event the contract is terminated, the health plan agrees to maintain coverage for persons who are hospital confined on the date the agreement terminates until the individual is discharged.</t>
  </si>
  <si>
    <t>respMaintainCoverage</t>
  </si>
  <si>
    <t>Vendor agrees to transfer an eligibility and claim data files to new vendor 60 days prior to termination.</t>
  </si>
  <si>
    <t>respChangeVendors</t>
  </si>
  <si>
    <t>The vendor must agree to transfer to APS, within 30 days of notice of termination, all required data and records necessary to administer the plans subject to state and federal confidentiality considerations.  The transfer be made electronically, in a file format to be determined based on the mutual agreement between APS and the provider of services.</t>
  </si>
  <si>
    <t>respTransfer</t>
  </si>
  <si>
    <t>APS will neither recognize the appointment of any agent, general agent or broker by a respondent to these bid specifications nor authorize any payment or remuneration of any kind by a health plan to a party not approved in writing by APS.</t>
  </si>
  <si>
    <t>respAppointment</t>
  </si>
  <si>
    <t>Vendor agrees to assume full claim fiduciary responsibilities, including appeals, under ERISA for claim adjudication and defense of "utilization review" decisions.</t>
  </si>
  <si>
    <t>respClaimFiduciaryResponsibilites</t>
  </si>
  <si>
    <t>Vendor agrees to provide necessary legal defense in the event of litigation.</t>
  </si>
  <si>
    <t>respLitigation</t>
  </si>
  <si>
    <t>Vendor agrees to cover all costs associated with legal defense in the event of litigation.</t>
  </si>
  <si>
    <t>respCoverCostLit</t>
  </si>
  <si>
    <t>All claim records and eligibility data used by the carrier in its role as claim administrator shall remain the property of APS as Plan Sponsor and Plan Administrator under ERISA.</t>
  </si>
  <si>
    <t>respClaimRecordsEligibilityData</t>
  </si>
  <si>
    <t>Vendor agrees to monitor federal and state legislation affecting the delivery of medical benefits under the plan and to report to APS on those issues in a timely fashion prior to the effective date of any mandated plan changes.</t>
  </si>
  <si>
    <t>respFederalStateLegislation</t>
  </si>
  <si>
    <r>
      <t>Provide information on network-related litigation experience during the past three years, including pending cases, awards, and settlements (both in and out of court) in the "</t>
    </r>
    <r>
      <rPr>
        <b/>
        <sz val="10"/>
        <rFont val="Arial"/>
        <family val="2"/>
      </rPr>
      <t>Explanation</t>
    </r>
    <r>
      <rPr>
        <sz val="10"/>
        <rFont val="Arial"/>
        <family val="2"/>
      </rPr>
      <t xml:space="preserve">" </t>
    </r>
    <r>
      <rPr>
        <b/>
        <sz val="10"/>
        <rFont val="Arial"/>
        <family val="2"/>
      </rPr>
      <t>column</t>
    </r>
    <r>
      <rPr>
        <sz val="10"/>
        <rFont val="Arial"/>
        <family val="2"/>
      </rPr>
      <t xml:space="preserve"> and/or </t>
    </r>
    <r>
      <rPr>
        <b/>
        <sz val="10"/>
        <rFont val="Arial"/>
        <family val="2"/>
      </rPr>
      <t>worksheet</t>
    </r>
    <r>
      <rPr>
        <sz val="10"/>
        <rFont val="Arial"/>
        <family val="2"/>
      </rPr>
      <t>.</t>
    </r>
  </si>
  <si>
    <t>respNetRelatedLitig</t>
  </si>
  <si>
    <t>OTHER INFORMATION</t>
  </si>
  <si>
    <t>Please provide the following information in electronic format and name the file as specified:</t>
  </si>
  <si>
    <r>
      <t xml:space="preserve">A description of your organization's </t>
    </r>
    <r>
      <rPr>
        <b/>
        <sz val="10"/>
        <rFont val="Arial"/>
        <family val="2"/>
      </rPr>
      <t>conversion plan(s)</t>
    </r>
    <r>
      <rPr>
        <sz val="10"/>
        <rFont val="Arial"/>
        <family val="2"/>
      </rPr>
      <t xml:space="preserve"> and </t>
    </r>
    <r>
      <rPr>
        <b/>
        <sz val="10"/>
        <rFont val="Arial"/>
        <family val="2"/>
      </rPr>
      <t>associated costs</t>
    </r>
    <r>
      <rPr>
        <sz val="10"/>
        <rFont val="Arial"/>
        <family val="2"/>
      </rPr>
      <t xml:space="preserve">.  Name the file:  </t>
    </r>
    <r>
      <rPr>
        <b/>
        <sz val="10"/>
        <rFont val="Arial"/>
        <family val="2"/>
      </rPr>
      <t>[Your Organization's Name]_Conversion Services.</t>
    </r>
  </si>
  <si>
    <t>respConverServices</t>
  </si>
  <si>
    <r>
      <t xml:space="preserve">A copy of your organization's </t>
    </r>
    <r>
      <rPr>
        <b/>
        <sz val="10"/>
        <rFont val="Arial"/>
        <family val="2"/>
      </rPr>
      <t xml:space="preserve">appeal and grievance policies. </t>
    </r>
    <r>
      <rPr>
        <sz val="10"/>
        <rFont val="Arial"/>
        <family val="2"/>
      </rPr>
      <t xml:space="preserve">Name the file:  </t>
    </r>
    <r>
      <rPr>
        <b/>
        <sz val="10"/>
        <rFont val="Arial"/>
        <family val="2"/>
      </rPr>
      <t>[Your Organization's Name]_Appeal_Grievance Policies.</t>
    </r>
  </si>
  <si>
    <t>respAppealGrievance</t>
  </si>
  <si>
    <t>Relevant marketing materials that would be of assistance to APS in evaluating your capabilities and services. Name the file:  [Your Organization's Name]_CapabilitiesServices.</t>
  </si>
  <si>
    <t>respMktgMaterials</t>
  </si>
  <si>
    <r>
      <t xml:space="preserve">Sample </t>
    </r>
    <r>
      <rPr>
        <b/>
        <sz val="10"/>
        <rFont val="Arial"/>
        <family val="2"/>
      </rPr>
      <t>ID Card</t>
    </r>
    <r>
      <rPr>
        <sz val="10"/>
        <rFont val="Arial"/>
        <family val="2"/>
      </rPr>
      <t xml:space="preserve"> and description of elements that may be customized.  Name the file:  </t>
    </r>
    <r>
      <rPr>
        <b/>
        <sz val="10"/>
        <rFont val="Arial"/>
        <family val="2"/>
      </rPr>
      <t>[Your Organization's Name]_IDCard.</t>
    </r>
  </si>
  <si>
    <t>respIDCard</t>
  </si>
  <si>
    <r>
      <t xml:space="preserve">Current member enrollment materials that the health plan feels would be of assistance to APS in evaluating your program.  Name the file: </t>
    </r>
    <r>
      <rPr>
        <b/>
        <sz val="10"/>
        <rFont val="Arial"/>
        <family val="2"/>
      </rPr>
      <t xml:space="preserve"> [Your Organization's Name]_EnrollmentMaterials.</t>
    </r>
  </si>
  <si>
    <t>respMemEnrollMaterials</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</si>
  <si>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Medical Team Org Chart and Bios</t>
    </r>
  </si>
  <si>
    <t>respAttEnrollMat</t>
  </si>
  <si>
    <t>Listbox, ListAttachedNAExplain</t>
  </si>
  <si>
    <r>
      <t>To Vendor:</t>
    </r>
    <r>
      <rPr>
        <sz val="8"/>
        <color indexed="59"/>
        <rFont val="Arial"/>
        <family val="2"/>
      </rPr>
      <t xml:space="preserve">  Use </t>
    </r>
    <r>
      <rPr>
        <b/>
        <sz val="8"/>
        <color indexed="59"/>
        <rFont val="Arial"/>
        <family val="2"/>
      </rPr>
      <t>Column G</t>
    </r>
    <r>
      <rPr>
        <sz val="8"/>
        <color indexed="59"/>
        <rFont val="Arial"/>
        <family val="2"/>
      </rPr>
      <t xml:space="preserve"> to provide a brief explanation of your response if necessary. However if the length of the explanation exceeds the cell limit, use the "</t>
    </r>
    <r>
      <rPr>
        <b/>
        <sz val="8"/>
        <color indexed="59"/>
        <rFont val="Arial"/>
        <family val="2"/>
      </rPr>
      <t>Explanation</t>
    </r>
    <r>
      <rPr>
        <sz val="8"/>
        <color indexed="59"/>
        <rFont val="Arial"/>
        <family val="2"/>
      </rPr>
      <t>" worksheet to provide your  explanation.</t>
    </r>
  </si>
  <si>
    <t>General Conditions</t>
  </si>
  <si>
    <t>Please indicate your understanding and acceptance of the following general conditions.</t>
  </si>
  <si>
    <t>Any disagreement or deviations of the General Conditions, Definitions, and/or Qualifications as well as any missing or incomplete Attachments may result in disqualification.</t>
  </si>
  <si>
    <t>Please confirm the offer type proposed is Traditional and not Pass-Through.</t>
  </si>
  <si>
    <t>Offeror shall allow APS to conduct annual market checks after the first year. Offeror will participate in annual market checks, as requested.</t>
  </si>
  <si>
    <t>If the annual market check savings is greater than two percent (2%), Offeror shall make good faith effort to match improvement.</t>
  </si>
  <si>
    <t>Any adjustment or modification to any of the fees, network rates, Specialty prices, rebate values, or guarantees must be communicated to and approved in writing by APS prior to the implementation of any formulary or utilization management modifications, whether initiated by APS or the winning PBM.</t>
  </si>
  <si>
    <t>Offeror confirms that financial terms proposed in the bid are specific to APS and not book-of-business responses.</t>
  </si>
  <si>
    <t>Confirm reconciliation will be APS specific and not averages, aggregate, or book-of-business.</t>
  </si>
  <si>
    <t>Confirm reconciliation will occur at APS's level.</t>
  </si>
  <si>
    <t>APS guarantees are measured and reconciled on a dollar-for-dollar basis with 100% of any shortfalls recouped by APS.</t>
  </si>
  <si>
    <t>APS requires that surpluses in any guarantee may not be used to offset deficits in another guarantee.</t>
  </si>
  <si>
    <t>Offeror agrees there shall be no minimum Day Supply for Specialty guarantees, including network and rebate guarantees.</t>
  </si>
  <si>
    <t>Offeror agrees there shall be no minimum Day Supply for Mail Order guarantees, including network and rebate guarantees.</t>
  </si>
  <si>
    <t>APS shall own its claims detail and will receive a detailed claims file (NCPDP, D.0 including all transactions, a unique pharmacy identifier, NDC11, ingredient cost, dispensing fee, and member cost share).</t>
  </si>
  <si>
    <t>Confirm that offer is not contingent upon APS's exclusive use of Offeror's preferred Specialty pharmacy?</t>
  </si>
  <si>
    <t>Is offer contingent upon APS's exclusive use of Offeror's preferred Mail pharmacy?</t>
  </si>
  <si>
    <t>Do you agree to provide APS the best pricing arrangement?</t>
  </si>
  <si>
    <t>Reconciliation Definitions</t>
  </si>
  <si>
    <t>Offerors are strongly encouraged to agree to these Reconciliation Definitions without deviation. Any deviations may impact the financial bid calculations. Offeror acknowledges that the below definitions will be used for purposes of Contract Reconciliation (including Network and Rebate Guarantee Reconciliation and/or Estimate Evaluation, if applicable). These may vary from the General Definitions, which are used for claims adjudication and contract terms. A Comments/Explanation is required when selecting "Modified" or "No" to any of these questions.</t>
  </si>
  <si>
    <t>"Specialty Drugs" shall be determined at the GPI-14/GCN level, meaning if a single NDC within the GPI-14/GCN is considered Specialty, all NDCs within the GPI-14/GCN shall be considered Specialty (whether or not all NDCs are listed on the published specialty list).</t>
  </si>
  <si>
    <t>"Brand Drug" shall mean a drug with the Medi-span Multisource code field of “M” or “N”; or “O”, excluding “House Generic”, as defined herein.</t>
  </si>
  <si>
    <t>"Generic Drug" shall mean a drug with the Medi-span Multisource code field of “Y” or "House Generic”, as defined herein.</t>
  </si>
  <si>
    <t>"House Generic" shall mean a drug with the Multisource code field in Medi-Span of “O” when there is a DAW code of 3,4,5,6.</t>
  </si>
  <si>
    <t>"AWP" shall mean the actual reported “AWP” from Medi-span for the specific NDC11 on the Day of Service for all channels (i.e. Retail, Mail, and Specialty). Claims will not use an average AWP or pre-settlement AWP, nor will the AWP be externally calculated, altered, or adjusted. Claims at Mail and Specialty pharmacies will use the AWP of the actual package size and NDC11 used to dispense (not the package size of the prescription dispensed or alternative package sizes).</t>
  </si>
  <si>
    <t>General Definitions</t>
  </si>
  <si>
    <t>Offeror acknowledges that the below definitions will be used for the purposes of claims adjudication and contract terms, which may vary from the Reconciliation Definitions. A Comments/Explanation is required when selecting "Modified" or "No" to any of these questions.</t>
  </si>
  <si>
    <t>If applicable, "NADAC" means the National Average Drug Acquisition Cost per unit as published by CMS using the NDC dispensed based on effective date in the CMS file for the service date of the claims. NADAC is a pricing methodology for retail pharmacies as a basis for payment, it excludes specialty and mail-order pharmacies and does not reflect rebates, copay assistance, or any additional pricing components. NADAC-plus pricing is a drug pricing based on the drug-specific NADAC unit cost plus some fixed dollar spread or dispensing fee.</t>
  </si>
  <si>
    <t>"Biosimilar” means an abbreviated licensed biological product that is demonstrated to have no clinically meaningful differences which is highly similar to or interchangeable with an FDA-approved biological product.</t>
  </si>
  <si>
    <t xml:space="preserve"> "Contract" shall mean the executed agreement including any and all Exhibits, Attachments, Addendums, Updates, Agreements, and Amendments.</t>
  </si>
  <si>
    <t>“New-To-Market” means drugs that have only been available for purchase on the US market for 180 days or less, from the FDA's approval date.</t>
  </si>
  <si>
    <t>"Ingredient Cost" means the total cost for a Covered Product on a Paid Claim, excluding Administrative Fees, Copayment, Dispensing Fees, POS Rebates, government-imposed service fees, and taxes, in accordance with the terms of the Plan.</t>
  </si>
  <si>
    <t>“Dispensing Fee” means the Pharmacy professional fee incurred at the point of sale to pay for costs in excess of the Ingredient Cost for the filling of a single Covered Drug for a Member.</t>
  </si>
  <si>
    <t>“Tax” means any applicable federal, state or government levied amount currently in existence or hereafter enacted, calculated either on gross revenues or by transaction, whether such tax is designated a sales tax, gross receipts tax, retail occupation tax, value added tax, health care provider tax, transaction privilege tax, assessment, pharmacy user fee, wholesale distributor tax, or charge otherwise titled or styled, and whether or not the bearer of the tax is the retailer or consumer.</t>
  </si>
  <si>
    <t>"Client Billed Amount Due" means the total cost for a Covered Product on a Paid Claim in accordance with the plan excluding the Copayment.</t>
  </si>
  <si>
    <t>“Copayment” means the amount a Participant is required to pay for a covered product in accordance with the Plan. Copayment may include, but is not necessarily limited to, copayments, coinsurance, deductibles, transaction fees, access fees, or other ancillary charges paid by the Participant.</t>
  </si>
  <si>
    <t>"Limited Distribution Drug” means a Specialty Drug that is available for distribution through a limited number of pharmacy providers, as determined by the pharmaceutical manufacturer.</t>
  </si>
  <si>
    <t>“Manufacturer Derived Revenue” means revenue, compensation, credits or financial remuneration of any kind received or recovered by Offeror or Offeror's Affiliate(s) or subcontractor from a pharmaceutical manufacturer directly or indirectly resulting from APS's utilization attributable to the purchase or utilization of covered drugs including, but not limited to, base rebates, access rebates, formulary placement rebates, market share incentives; promotional allowances; commissions; educational grants; drug pull-through programs; implementation allowances; rebate submission fees; and administrative or management fees. This also includes revenue and or credits received by Offeror or Offeror's Affiliate(s) or subcontractor from pharmaceutical manufacturers or intermediaries that are attributable to APS's utilization.</t>
  </si>
  <si>
    <t>"Rebates" means a general, all-inclusive, and common term representing all Manufacturer Derived Revenue.</t>
  </si>
  <si>
    <t>"NDC11'' or "NDC" means the unique National Drug Code, as reported by FDB or Medispan.</t>
  </si>
  <si>
    <t>"GPI" or "GPI-14" means the Generic Product Identifier reported by Medi-span. It is a 14-character hierarchical classification that identifies drugs from their primary therapeutic use down to the unique interchangeable product regardless of manufacturer or package size.</t>
  </si>
  <si>
    <t>"Repacked NDCs" means a medication is taken from its original packaging and placed into a smaller, safer and simpler type of packaging.</t>
  </si>
  <si>
    <t>"Change of Control" means one or a series of transactions related to (i) the sale of assets of a party exceeding fifty percent (50%); (ii) any merger, takeover, consolidation or acquisition of a party with, by or into another corporation, entity or person; or (iii) a transfer of a party's issued and outstanding shares exceeding fifty percent (50%).</t>
  </si>
  <si>
    <t>"Lower of Pricing Logic" means the minimum of the following: Submitted Usual and Customary, AWP Discount (and/or alternative metrics such as MAC, WAC, etc.)+ Dispense Fee, and, if allowed, Submitted Ingredient Cost + Dispense Fee.</t>
  </si>
  <si>
    <t>"Lower of Member Cost Logic" means the minimum of Copayment or 'Lower of Pricing Logic.'</t>
  </si>
  <si>
    <t>"Offeror" means organization making a formal offer for Pharmacy Benefit Management for APS.</t>
  </si>
  <si>
    <t>"Formulary" means the list of clinically appropriate medications and supplies covered by APS organized into different tiers or levels indicating potential member cost share for each Covered Product.</t>
  </si>
  <si>
    <t>"Covered Product" means medications, supplies and other items covered under APS's pharmacy benefit.</t>
  </si>
  <si>
    <t>"GCN" means a standard number assigned by a drug pricing service called First DataBank. The GCN identifies each strength, formulation, and route of administration of a drug entity. Each drug has its own unique GCN.</t>
  </si>
  <si>
    <t>"Member" means a person enrolled in APS's prescription benefit, including enrolled eligible dependents.</t>
  </si>
  <si>
    <t>“Paid Claim” means a prescription drug claim or transaction for an eligible member submitted by a pharmacy to the PBM in a Billing Transmission and processed as an accepted paid claim, as indicated in the PBM's Response Transmission.</t>
  </si>
  <si>
    <t>“Reversed Claim” means a previously Paid Claim, that was submitted by the pharmacy to the PBM in a Billing Transaction requesting a reversal of the previously paid Transaction and processed as an accepted Reversed claim, as indicated in the PBM's response Transmission.</t>
  </si>
  <si>
    <t>“Rejected Claim” means a prescription drug claim or transaction submitted by a pharmacy to the PBM in a Billing Transmission and subsequently rejected, as indicated in the PBM's Response Transmission.</t>
  </si>
  <si>
    <t>“Net Paid” or “Net Paid Claims” mean the sum of Paid Claims, Reversed Claims, and Rejected claims where each Paid Claim is equal to 1, each Reversed claim is equal to -1, and each Reject is equal to 0.</t>
  </si>
  <si>
    <r>
      <t> </t>
    </r>
    <r>
      <rPr>
        <sz val="5"/>
        <color rgb="FF000000"/>
        <rFont val="Arial"/>
        <family val="2"/>
      </rPr>
      <t> </t>
    </r>
  </si>
  <si>
    <t>Account and Member Services</t>
  </si>
  <si>
    <t>What differentiates your organization and capabilities from your competitors?</t>
  </si>
  <si>
    <t>Will the Offeror be using any subcontractors to provide services to APS? (e.g., Mail order, Specialty drugs, claims processing, data reporting/analytics, rebate aggregator, clinical programs, etc.) If so, please identify.</t>
  </si>
  <si>
    <t>For any Services subcontracted or outsourced by Offeror, Offeror agrees: (i) that every subcontractor or outsourced Offeror will be reviewed through Offeror's subcontractor assessment program, (ii) to ensure that each such subcontractor or outsourced Offeror performs services in strict accordance with the terms of the Offeror Agreement, and (iii) that Offeror shall at all times remain responsible and liable for the performance, acts, and omissions of its subcontractors and outsourced vendors.</t>
  </si>
  <si>
    <t>Does Offeror plan to outsource or offshore any Service?</t>
  </si>
  <si>
    <t>Offeror agrees to hold APS harmless for any claims resulting from dispensing errors from mail-order fulfillment?</t>
  </si>
  <si>
    <t>Does APS have the ability to carve out Specialty drugs or mail if they believe it is in the best interest of the self-funded plan?</t>
  </si>
  <si>
    <t>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Name the file:  [Your Organization's Name] Rx Team Org Chart and Bios</t>
  </si>
  <si>
    <t>Please provide a list of all medical carriers/Third Party Administrators that Offeror has a data connection with data connectivity for the purpose of member out-of-pocket accumulators as it relates to deductibles and out-of-pocket maximums.</t>
  </si>
  <si>
    <t>Offeror agrees to maintain and operate a customer/provider service center with a toll-free customer service number, which shall be adequately staffed with trained personnel 24 hours a day, 7 days a week, 365 days a year, for the use of APS, Members, Licensed Prescribers, and Participating Pharmacies.</t>
  </si>
  <si>
    <t>Please provide the states in which the Offeror and the claims processor (if different) are registered to provide PBM services.</t>
  </si>
  <si>
    <t>Please list any URAC Accreditations that are applicable to your organization.</t>
  </si>
  <si>
    <t>Is your organization HITRUST Certified?</t>
  </si>
  <si>
    <t>Is your organization HIPAA-compliant?</t>
  </si>
  <si>
    <t>For the customer/member service center proposed for APS provide the following for CY 2021:</t>
  </si>
  <si>
    <t>fill in table below</t>
  </si>
  <si>
    <t>CY 2021</t>
  </si>
  <si>
    <t>a. Percent of calls abandoned</t>
  </si>
  <si>
    <t>Percent.</t>
  </si>
  <si>
    <t>b. Percent of calls handled by live representative</t>
  </si>
  <si>
    <t>c. Number of seconds to reach a live customer service representative</t>
  </si>
  <si>
    <t>Integer.</t>
  </si>
  <si>
    <t>PBM will not automatically enroll APS in any programs that involve any type of communications with members or alterations of members' medications, without express written consent from APS.</t>
  </si>
  <si>
    <t>PBM agrees to, at minimum, quarterly calls to review member service issues. The PBM agrees to allow APS to review member service quality issues to the resolution endpoint.</t>
  </si>
  <si>
    <t>In the event of a systems upgrade, the Offeror agrees that it will provide adequate proof that it has conducted pre- and post-implementation reviews and the Offeror agrees to be subject to the same applicable Implementation Performance Guarantees.</t>
  </si>
  <si>
    <t>Does Offeror provide a hard copy of the pharmacy directory to members upon request?</t>
  </si>
  <si>
    <t>Network and Pricing Questions</t>
  </si>
  <si>
    <t>Confirm whether you agree to the following requirements. Please explain or offer an alternative approach for any "No" or "Disagree" answers.</t>
  </si>
  <si>
    <t>Do you override Medispan's Multisource code (M,N,O,Y) or apply a custom Brand/Generic drug status on NDCs for purposes of Adjudication? If so, describe the process.</t>
  </si>
  <si>
    <t>Confirm Offeror shall not process any repackaged NDCs in connection with any Claims.</t>
  </si>
  <si>
    <t>Is APS required to use Offeror's mail-service?</t>
  </si>
  <si>
    <t>Is APS required to use Offeror's extended-day supply programs (i.e. 90-day maintenance drugs at Retail 90)?</t>
  </si>
  <si>
    <t>Offeror to maintain an online pharmacy directory that includes name, location, telephone number, any non-English languages spoken, hours of operation (particularly 24 hour), available vaccine services and delivery services.</t>
  </si>
  <si>
    <t>APS has the right to exclude certain pharmacies and/or pharmacy chains.</t>
  </si>
  <si>
    <t>Offeror's Network shall not alter the proposed network to include or exclude any major national or regional retail chains prior to implementation and during the term of the contract.</t>
  </si>
  <si>
    <t>Offeror must agree to exclude funding, discounts, or compensation from co-pay cards, manufacturer coupons, discount programs, or other member financial assistance programs from drug discount guarantees.</t>
  </si>
  <si>
    <t>Mail-service pricing is based on the actual NDC-11 and package size from which the prescription is dispensed. If disagree, please provide explanation.</t>
  </si>
  <si>
    <t>Specialty pricing is based on the actual NDC-11 and package size from which the prescription is dispensed. If disagree, please provide explanation.</t>
  </si>
  <si>
    <t>Offeror will apply Lower of Pricing Logic to all drugs at all channels.</t>
  </si>
  <si>
    <t>The member will pay the Lower of Member Cost Logic for all drugs at all channels.</t>
  </si>
  <si>
    <t>Pricing terms and guarantees will not be reduced during the contract term.</t>
  </si>
  <si>
    <t>For Claims paid at U&amp;C, Ingredient Cost will be calculated as U&amp;C minus the Dispensing Fee.</t>
  </si>
  <si>
    <t>All Generics (including but not limited to Non-MAC, MAC, single-source, and multiple-source generic products) are to be included in the generic guarantee measurement.</t>
  </si>
  <si>
    <t>Dollars collected for foundational support, patient assistance, coupons, or other similar copay assistance programs may not be applied to network discount guarantees.</t>
  </si>
  <si>
    <t>Offeror agrees that savings from Drug Utilization Review (DUR), Formulary, Utilization Management programs, and Therapeutic interventions shall not be applied or used towards network discount guarantees.</t>
  </si>
  <si>
    <t>Offeror agrees to bill APS the same price Offeror reimburses Participating Pharmacy without mark-up to APS. (Pass-Through)</t>
  </si>
  <si>
    <t>PBM agrees to produce a quarterly report demonstrating pass-through network performance. (Pass-Through)</t>
  </si>
  <si>
    <t>Rebate Questions</t>
  </si>
  <si>
    <t>Rebates will be quoted on a per all Brands basis (including multisource brands).</t>
  </si>
  <si>
    <t>Rebates will be quoted by channel and may not include qualifications for days supply or average of days supply.</t>
  </si>
  <si>
    <t>Offeror accepts that Mail Order and Specialty Rebates may not include qualifications for days supply or be pro-rated by day supply.</t>
  </si>
  <si>
    <t>Offeror agrees that U&amp;C claims are included in Rebate guarantees.</t>
  </si>
  <si>
    <t>Offeror must agree to exclude funding, discounts, or compensation from co-pay cards, manufacturer coupons, discount programs, or other member financial assistance programs from Rebate guarantees.</t>
  </si>
  <si>
    <t>The specialty Rebate applies to all specialty claims regardless of channel.</t>
  </si>
  <si>
    <t>Offeror is willing to provide all Rebate administration at no additional cost.</t>
  </si>
  <si>
    <t>Rebate guarantees are considered minimum guarantees and client will receive, on a quarterly basis, the greater of the minimum Rebate guarantee or the % of Rebates and fees outlined above.</t>
  </si>
  <si>
    <t>Dollars collected for foundational support, patient assistance, coupons, or other similar copay assistance programs may not be applied to Rebate guarantees.</t>
  </si>
  <si>
    <t>APS will receive earned Rebates within 90 days of the end of the corresponding quarter in which they were earned. If different, please indicate days below. Rebate reimbursement to the client will be quarterly with a year-end Rebate reconciliation.</t>
  </si>
  <si>
    <t>Do you cap exposure to Rebate Guarantees? If so, please provide detail.</t>
  </si>
  <si>
    <t>Offeror agrees to produce a quarterly report demonstrating pass-through Rebates. (Pass-Through)</t>
  </si>
  <si>
    <t>Does the Offeror use a GPO or Rebate Aggregator for Rebates?</t>
  </si>
  <si>
    <t>Does the Offeror's GPO/rebate aggregator pass-through a percent of Rebates, provide a flat-fee contract, or use an alternative contracting method? Please explain.</t>
  </si>
  <si>
    <t>Offeror agrees that mail order discounts and mail order Rebate guarantees will apply to any non-specialty products dispensed through a PBM owned and operated specialty pharmacy.</t>
  </si>
  <si>
    <t>Offeror agrees that savings from Drug Utilization Review (DUR), Formulary, Utilization Management programs, and Therapeutic interventions shall not be applied or used towards Rebate guarantees.</t>
  </si>
  <si>
    <t>Specialty, LDD, and New-To-Market Drugs</t>
  </si>
  <si>
    <t>If you select "Disagree" to any questions within this section, you must provide an explanation.</t>
  </si>
  <si>
    <t>Specialty network guarantees will include a separate overall discount guarantee for Specialty Brands and Specialty Generics.</t>
  </si>
  <si>
    <t>Specialty pricing will be guaranteed on the individual drug (NDC or GPI) level.</t>
  </si>
  <si>
    <t>Provide the total number of specialty/mail pharmacies in your exclusive specialty pharmacy network nationwide.</t>
  </si>
  <si>
    <t>integer</t>
  </si>
  <si>
    <t>Provide the total number of retail pharmacies in your exclusive specialty pharmacy network nationwide.</t>
  </si>
  <si>
    <t>Offeror agrees that neither the Member nor APS will be charged for any replacement of Specialty drugs that are undelivered/spoiled. For clarity, neither the Member nor APS will be billed for the cost of the medication, processing fees, shipping fees, or administrative fees for replacements.</t>
  </si>
  <si>
    <t>Offeror agrees that Non-Specialty Drugs filled through a specialty pharmacy will be adjudicated and billed at Mail Order Rates, and further, included with the mail order discount Guarantees and the mail order Rebate Guarantees.</t>
  </si>
  <si>
    <t>Offeror agrees that consistent pharmacist-led clinical support, including without limitation, side effect and adherence management, physician interactions as necessary, and questions regarding product administration, will be provided for Members that are prescribed Specialty Drugs, regardless of the channel that their Specialty Drugs are filled.</t>
  </si>
  <si>
    <t>Offeror agrees once a drug is added to Specialty list, it cannot be removed without APS's approval.</t>
  </si>
  <si>
    <t>Offeror agrees that Non-Specialty drugs allowed at Retail and Mail for more than six (6) months may not be added to the Specialty List, without APS approval. This applies to New GPI14s, not new NDCs for GPIs already on Specialty List.</t>
  </si>
  <si>
    <t>Offeror shall not allow non-preferred specialty providers to process LDD drugs available to the preferred specialty pharmacy.</t>
  </si>
  <si>
    <t>LDD products dispensed from the Preferred Specialty Pharmacy shall be included in specialty pricing guarantees and specialty rebate guarantees.</t>
  </si>
  <si>
    <t>Offeror agrees that Non-Specialty drugs filled through a Specialty Pharmacy will be included with the mail order discount Guarantees and the mail order Rebate Guarantees.</t>
  </si>
  <si>
    <t>Offeror shall not process any repackagers' AWPs in connection with any Claims.</t>
  </si>
  <si>
    <t>Please describe how Multiple-drug Compounds are adjudicated.</t>
  </si>
  <si>
    <t>Please describe how Single-drug Compounds are adjudicated.</t>
  </si>
  <si>
    <t>Please describe how Vaccines are adjudicated.</t>
  </si>
  <si>
    <t>Is APS able to cap specialty fills to 30-days supply?</t>
  </si>
  <si>
    <t>Please describe any adjustment to network rates or rebates, if any would apply should APS implement a cap on days supply.</t>
  </si>
  <si>
    <t>Confirm there is no cap on Network or Specialty Guarantee missed amounts.</t>
  </si>
  <si>
    <t>Formulary, Plan Design, and Utilization Management</t>
  </si>
  <si>
    <t>APS reserves the right to exclude medications on the Offeror's formulary that are considered low value medications (e.g. Duexis) and/or prefer medications with a lower net cost. Do you allow for APS exclusion of certain formulary medications?</t>
  </si>
  <si>
    <t>Does your network offer and/or base administrative fee, if any, include all clinical &amp; utilization management programs such as step therapy, prior authorization, quantity limits, etc, excluding enhanced UM programs and appeals?</t>
  </si>
  <si>
    <t>What % of Specialty claims that were subject to a Prior Authorization in 2021 were denied?</t>
  </si>
  <si>
    <t>percent</t>
  </si>
  <si>
    <t>What % of Non-Specialty claims that were subject to a Prior Authorization in 2021 were denied?</t>
  </si>
  <si>
    <t>What % of claims typically require prior authorization- Administrative?</t>
  </si>
  <si>
    <t>Please describe what constitutes an Administrative Prior Authorization.</t>
  </si>
  <si>
    <t>What % of claims typically require prior authorization- Clinical?</t>
  </si>
  <si>
    <t>Please describe what constitutes a Clinical Prior Authorization.</t>
  </si>
  <si>
    <t>Offeror shall manage prior authorization requests using APS-approved criteria, if requested.</t>
  </si>
  <si>
    <t>Offeror shall respond to prior authorization requests within twenty-four (24) hours, 7 days a week.</t>
  </si>
  <si>
    <t>If unable to respond within 24 hours, the claims processing system will automatically allow the pharmacy to dispense up to a seventy-two (72) ‐hour supply of a product without having to obtain an override.</t>
  </si>
  <si>
    <t>For the Formulary being proposed, what % of claims in 2021 for the Offeror's book of business that required prior authorization are approved - Administrative?</t>
  </si>
  <si>
    <t>For the Formulary being proposed, what % of claims in 2021 for the Offeror's book of business that required prior authorization are approved - Clinical?</t>
  </si>
  <si>
    <t>For the Specialty List being proposed, what % of claims for specialty drugs for the Offeror's book of business required prior authorization in 2021?</t>
  </si>
  <si>
    <t>For the Specialty List being proposed, what % of claims for specialty drugs for the Offeror's book of business that required prior authorization are approved in 2021?</t>
  </si>
  <si>
    <t>Offeror shall only initiate therapeutic interchanges when switching to drugs with a lower net cost.</t>
  </si>
  <si>
    <t>Offeror shall only initiate therapeutic interchanges on drug pairs approved by APS.</t>
  </si>
  <si>
    <t>Does Offeror provide any type of patient assistance management or coordination programs? If yes, please explain.</t>
  </si>
  <si>
    <t>Does Offeror provide any means of tracking claims using manufacturers' patient assistance programs or coupons? If "Yes", please explain.</t>
  </si>
  <si>
    <t>Can your system adjust member accumulators when members use patient assistance, coupons, or other similar manufacturer copay assistance programs?</t>
  </si>
  <si>
    <t>Do you charge for any patient assistance, coupon, or other similar manufacturer co-pay assistance programs? If "Yes", please explain.</t>
  </si>
  <si>
    <t>APS shall be notified by Offeror at least 90 days prior to a formulary change.</t>
  </si>
  <si>
    <t>Please provide your policy for adding new drugs to the formulary. Is there a waiting period (e.g. 6 months) from market entry to inclusion and can this be appealed should a special-needs patient require the medication immediately?</t>
  </si>
  <si>
    <t>Prior to making any modification to the formulary, Offeror shall advise Clients whether such proposed modification will have a material impact on members and whether it will impact any rebate guarantees.</t>
  </si>
  <si>
    <t>State the number of FDA-approved drugs that are excluded from the proposed Formulary.</t>
  </si>
  <si>
    <t>Do you allow exclusion of select medications in mail order?</t>
  </si>
  <si>
    <t>Quality Assurance and Audits</t>
  </si>
  <si>
    <t>Offeror agrees to allow APS, or an independent firm chosen by APS, to audit claims and drug company utilization incentives (e.g., pricing and rebates) on an annual basis with 30 days advanced notice.</t>
  </si>
  <si>
    <t>Offeror agrees to report pharmacy audit results to APS.</t>
  </si>
  <si>
    <t>Are pharmacy audit services built into network pricing?</t>
  </si>
  <si>
    <t>Offeror agrees APS may audit multiple years at any time during the contract period and up to 180 days after contract expiration.</t>
  </si>
  <si>
    <t>The base administrative fee includes APS and pharmacy audit services.</t>
  </si>
  <si>
    <t>Offeror will not limit the time period of data being audited.</t>
  </si>
  <si>
    <t>Offeror agrees to credit 100% of all pharmacy audit recoveries to applicable APS within 90 days of receipt of final audit report.</t>
  </si>
  <si>
    <t>Offeror agrees that as part of any claims audit, APS or its auditor shall have access to the prescription records associated with the claims being audited.</t>
  </si>
  <si>
    <t>Offeror agrees that as part of a pricing or financial audit, APS or its auditor shall have access to detailed participating pharmacy remittance and other data as necessary for APS, or its auditor to determine the network arrangement under which Offeror/PBM adjudicated the paid claim.</t>
  </si>
  <si>
    <t>Offeror agrees that it will support pre- and post- implementation review by APS or their designated consultant.</t>
  </si>
  <si>
    <t>If APS chooses, the Offeror agrees to allow APS to select up to 10 manufacturers of their choosing to conduct a rebate audit in any given year of the Contract.</t>
  </si>
  <si>
    <t>Describe how you identify and monitor pharmacies that may be practicing fraud, waste or abuse?</t>
  </si>
  <si>
    <t>Performance Guarantee Questionnaire</t>
  </si>
  <si>
    <t>Offeror shall agree to meet the following performance standards and metrics (together 'Performance Guarantees'), which shall be self-reported, but auditable by APS. All Performance Guarantees shall be set, measured and paid no less than annually, or as otherwise stated herein. Any missed Performance guarantees shall be paid to the applicable APS within 60 days after evaluation and reporting. All guarantees should be expressed "Per Member."</t>
  </si>
  <si>
    <t>Performance Guarantee Allocation and Guarantee Management</t>
  </si>
  <si>
    <t>Please complete the following table.</t>
  </si>
  <si>
    <t>APS is seeking to have offerors propose detailed performance guarantees and fees at risk. We encourage those that are specific to the APS account, tailored to the type of organization APS is, and dollars at risk that are meaningful. Please submit your proposed PGs and name the file [Your Organization's Name] Rx PGs.</t>
  </si>
  <si>
    <t>Offeror agrees that all performance guarantee categories (Implementation; Ongoing;) are separate and distinct from each other.</t>
  </si>
  <si>
    <t>Performance Guarantee dollars at risk may not be used to offset any network or rebate guarantees and vice versa.</t>
  </si>
  <si>
    <t>Implementation Performance Guarantees</t>
  </si>
  <si>
    <t>($ Per Member) ongoing amount at risk</t>
  </si>
  <si>
    <t>Please complete the questions below indicating your acceptance of the Implementation Performance Guarantees.</t>
  </si>
  <si>
    <t>All Implementation Guarantees will be measured within 90 days post implementation start date.</t>
  </si>
  <si>
    <t>Dollars.</t>
  </si>
  <si>
    <t>Plan Setup: APS required data and plan setups will be operational at least 30 days prior to start date.</t>
  </si>
  <si>
    <t>Eligibility Load: Offeror will load eligibility file within agreed time frame, but no less than 15 days prior to start date.</t>
  </si>
  <si>
    <t>ID Cards: All members will receive accurate ID cards and welcome kits at least 10 days prior to start date.</t>
  </si>
  <si>
    <t>Dedicated Phone Line: Offeror will provide a dedicated, toll-free phone line for members to assist with open enrollment related questions.</t>
  </si>
  <si>
    <t>Claims History: Offeror will load initial claims history prior to start date, assuming initial file is provided by previous vendor at least 15 days before start date.</t>
  </si>
  <si>
    <t>Prior Authorization History: Offeror will load Prior Authorization file prior to start date, assuming initial file is provided by previous vendor at least 15 days before start date.</t>
  </si>
  <si>
    <t>Refill File: Offeror will load refill file prior to start date, assuming initial file is provided by previous vendor at least 15 days before start date.</t>
  </si>
  <si>
    <t>Plan Design Approval: Plan Design and Coverage rules must be submitted to APS for approval no later than 60 days prior to start date.</t>
  </si>
  <si>
    <t>Member Plan Change Communications: Patient specific communications regarding formulary or other benefit design changes shall be mailed to members at least 20 business days before start date.</t>
  </si>
  <si>
    <t>Implementation Satisfaction: APS will be satisfied with all aspects of the implementation team's performance and results of implementation process. Measured by a mutually agreed upon survey conducted 30 days after start date.</t>
  </si>
  <si>
    <t>Ongoing Performance Guarantees</t>
  </si>
  <si>
    <t>Please complete the questions below indicating your acceptance of the Ongoing Performance Guarantees.</t>
  </si>
  <si>
    <t>All Ongoing Performance Guarantees will be measured on an annual basis, within 90 days after the close of each year.</t>
  </si>
  <si>
    <t>Eligibility Loads: Electronically submitted eligibility shall be completely and accurately processed and loaded by Offeror within one business day of receipt.</t>
  </si>
  <si>
    <t>New Member ID Cards: Accurate ID cards will be mailed to new members at least within 5 days after receipt of eligibility file load (if applicable).</t>
  </si>
  <si>
    <t>System Up Time: Offeror guarantees 99.5% claims processing systems availability (other than scheduled maintenance time) during normal service hours.</t>
  </si>
  <si>
    <t>Member Communication Approval: Offeror agrees that 100% of member communications will be approved by APS.</t>
  </si>
  <si>
    <t>Member Communication Accuracy: Offeror agrees that 100% of all member communications will be accurate and complete for the intended recipient. (pass/fail)</t>
  </si>
  <si>
    <t>Audit Findings: Offeror will fully complete and resolve all identified PBM Audit findings within 6 months of PBM notification from APS or APS representative.</t>
  </si>
  <si>
    <t>Member Satisfaction: 95% of members will be satisfied based on Customer Satisfaction Score (CSAT) survey mutually developed by Offeror and APS. At least 20% of surveyed members shall be extremely or very satisfied.</t>
  </si>
  <si>
    <t>Speed of Answer: All member calls will be answered within an average 15 seconds or less.</t>
  </si>
  <si>
    <t>Abandonment Rate: The telephone abandonment rate of the member services toll free telephone line will not exceed 3%.</t>
  </si>
  <si>
    <t>Mail Order Turn-around-time: Members shall receive Mail Order prescriptions within 2 business days without intervention and 4 days with intervention at 98% accuracy.</t>
  </si>
  <si>
    <t>Mail Order Error Rate: 99.999% of prescriptions will be dispensed without error. Errors include, but are not limited to patient name, prescribed drug, drug strength, directions, quantity, and prescriber name.</t>
  </si>
  <si>
    <t>Ad Hoc Turn-around time: Ad-Hoc (non-standard) reports will be delivered within 5 business days of request at 95% accuracy.</t>
  </si>
  <si>
    <t>Standard Reports Turn Around Times: Standard Reports will be delivered on-time, as communicated in the reporting schedule, at 100% accuracy.</t>
  </si>
  <si>
    <t>Standard Report Accuracy: All Standard Reports will be 100% accurate at the time of delivery.</t>
  </si>
  <si>
    <t>Pharmacy Network Audit Electronic Review: 100% of claims will be reviewed using an automated process.</t>
  </si>
  <si>
    <t>Pharmacy Network Audit Secondary review: 20% of pharmacies in APS network will be subject to secondary audit review.</t>
  </si>
  <si>
    <t>Retail Network Access: At least 95% of participants will have at least one in network retail pharmacy within 5 miles of their home zip code.</t>
  </si>
  <si>
    <t>Retail Network Turnover: Less than 2.5% of network retail pharmacies list will change in/out of network status at any point during the year.</t>
  </si>
  <si>
    <t>Member Paper Claims: Less than 1% of claims shall be member submitted.</t>
  </si>
  <si>
    <t>Paper Claim Processing: 95% of paper claims will be reimbursed within 10 days.</t>
  </si>
  <si>
    <t>Account Management Satisfaction: APS will be extremely or very satisfied with the account management services. Measured by a mutually agreed upon survey conducted 30 days after the end of each plan year.</t>
  </si>
  <si>
    <t>Account Management Turnover: The account team members will remain consistent year over year, excluding APS requested personnel changes and Offeror employee promotions.</t>
  </si>
  <si>
    <t>Offeror will respond to all APS emails and calls within 24 hours at 95% accuracy, tracked by APS and verified by Offeror.</t>
  </si>
  <si>
    <t>Benefit Change Requests: 100% of benefit changes, adds, and deletes will be setup accurately based on information contained in signed benefit forms.</t>
  </si>
  <si>
    <t>Offeror shall adjudicate each Specialty Drug's indicated discount using the most recently provided specialty list at 99% per claim accuracy.</t>
  </si>
  <si>
    <t>95% of prior authorization determinations shall be completed within 72 hours.</t>
  </si>
  <si>
    <t>All invoicing errors will be credited to APS within a mutually agreed upon timeframe.</t>
  </si>
  <si>
    <t>How will you support the plan’s compliance with the NSA and Transparency Regulations’ requirements for which enforcement is deferred post January 1, 2022, such as:  (1) providing Advanced Explanations of Benefits for scheduled services; (2) providing price comparison tools under the NSA; (3) providing the plan with machine-readable files (updated monthly) with in-network negotiated rates and historical out-of-network allowed amounts; (4) for prescription drug coverage, if applicable, providing machine-readable files with negotiated rates and historical net prices for covered prescriptions drugs; and (5) also for prescription drugs, if applicable, reporting on pharmacy and drug costs as required under the CAA).
What steps have you taken to modify your systems for compliance as of the date such requirements will be enforced?  Do you currently have online price comparison tools? If so, please confirm that these tools will be timely upgraded so that you will be compliant as of the later of the date the requirements are effective, or the date enforcement deferral ends.
Please state any additional fees for each additional support service subject to an additional fee.</t>
  </si>
  <si>
    <t xml:space="preserve">Please confirm that any agreement you enter with the plan, or with respect to services offered under the plan (for example, agreements with networks and providers),  will comply with section 201 of Division BB of the CAA (the “anti-gag clause”) and will not directly or indirectly restrict the plan from: (1) providing provider-specific cost or quality of care information or data to referring providers, the plan sponsor, participants, beneficiaries, or enrollees, or individuals eligible to become participants, beneficiaries, or enrollees of the plan or coverage; (2) electronically accessing de-identified claims and encounter data for each participant, beneficiary, or enrollee; and (3) sharing such information, consistent with applicable privacy regulations. Confirm you will provide language to support the attestation of compliance with plan’s anti-gag clause. </t>
  </si>
  <si>
    <t>Will you will promptly advise the plan sponsor of all changes in law and regulation that affect, or may affect, administration of the plan, as part of your standard fees?</t>
  </si>
  <si>
    <t>What support services will you provide implementing changes in law and regulations affecting the plan, including changes that place compliance responsibility on the plan sponsor?  How do you determine fees for services that were not contemplated when the agreement was entered?</t>
  </si>
  <si>
    <t>Please provide a detailed description of your plan of benefits, including deductibles, coinsurance provisions, copays, limitations and exclusions for both in and out of network benefits.  Identify any areas where your plan does not duplicate the current plan.</t>
  </si>
  <si>
    <t>ListCompletedNAExplain: Completed; Not Completed; Not Applicable; Not Completed - See "Explanation" Worksheet; Not Applicable - See "Explanation" Worksheet; See "Explanation" Worksheet</t>
  </si>
  <si>
    <t>respClmOffPropProc</t>
  </si>
  <si>
    <t>Provide information regarding the various reimbursement schedules available through your organization's plans, i.e., frames are reimbursed at $25, $40, $50, etc.  This information should be provided for all items covered by plan.</t>
  </si>
  <si>
    <t>Are employees able to enroll in the vision plan even if they are not enrolled in the medical plan? Please outline any other enrollment limitations.</t>
  </si>
  <si>
    <t>Describe your experience in administering vision care plans and the procedures involved in obtaining services.  Do employees use a card or claim forms?</t>
  </si>
  <si>
    <t>Where will your organization process/manage APS's claims?  Is this the same location for customer service?</t>
  </si>
  <si>
    <t>Provide a provider directory, service area map, and zip code listing for your plan.  Please indicate the number of providers currently accepting new patients.</t>
  </si>
  <si>
    <t>How often are provider directories updated?</t>
  </si>
  <si>
    <t>How many providers voluntary left the network each year for the past three years?  Provide the actual number and the turnover percentage.</t>
  </si>
  <si>
    <t>Please verify that you will provide monthly experience reports covering number of claims, dollar amount of claims, number of employees enrolled and premiums.  Is this data available online?</t>
  </si>
  <si>
    <r>
      <t xml:space="preserve">Include member communication materials that you feel would be of assistance in evaluating your program. Name the file:  </t>
    </r>
    <r>
      <rPr>
        <b/>
        <sz val="10"/>
        <rFont val="Arial"/>
        <family val="2"/>
      </rPr>
      <t>[Your Organization's Name] Vision Communication Materials</t>
    </r>
    <r>
      <rPr>
        <sz val="10"/>
        <rFont val="Arial"/>
        <family val="2"/>
      </rPr>
      <t>.</t>
    </r>
  </si>
  <si>
    <t>Listbox: Attached; Not Attached</t>
  </si>
  <si>
    <t>Please attach a copy of a plan experience report that would routinely be provided to APS.  Name the file:  [Your Organization's Name]_Vision Sample Experience Reports.</t>
  </si>
  <si>
    <t>respAttSampExpRpt</t>
  </si>
  <si>
    <r>
      <t xml:space="preserve">Please attach an implementation schedule and Name the file:  </t>
    </r>
    <r>
      <rPr>
        <b/>
        <sz val="10"/>
        <rFont val="Arial"/>
        <family val="2"/>
      </rPr>
      <t>[Your Organization's Name]_Vision Implementation Schedule</t>
    </r>
    <r>
      <rPr>
        <sz val="10"/>
        <rFont val="Arial"/>
        <family val="2"/>
      </rPr>
      <t>.</t>
    </r>
  </si>
  <si>
    <t>respAttImpSched</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</si>
  <si>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Vision Team Org Chart and Bios</t>
    </r>
  </si>
  <si>
    <t>APS is seeking to have offerors propose detailed performance guarantees abd fees at risk. We encourage those that are specific to the APS account, tailored to the type of organization APS is, and dollars at risk that are meaningful. Please submit your proposed PGs and name the file [Your Organization's Name] Vision PGs.</t>
  </si>
  <si>
    <t>Plan Design and General Information</t>
  </si>
  <si>
    <t>Describe the administrative requirements or mandatory plan design that the client must implement in order to use your services. Are there multiple options/models available?</t>
  </si>
  <si>
    <t>Do you allow for warm transfers from the medical plan?  Please describe how your EAP product integrates with the medical plan.</t>
  </si>
  <si>
    <t>Provide an implementation timeline for a January 1, 2024 effective date</t>
  </si>
  <si>
    <t>Provide sample utilization management reports that are included in your fees. Identify the production frequency of your reports.  Name the file [Your Organization's Name] EAP Utilization</t>
  </si>
  <si>
    <t>Provide a sample of all communication materials that are included in your fees and call it [Your Organization's Name] EAP Communications.</t>
  </si>
  <si>
    <t>What is the turnaround time for delivery of communication materials once they are requested by the client?</t>
  </si>
  <si>
    <t>How long has your company been providing EAP services? To how many covered individuals do you provide EAP services?</t>
  </si>
  <si>
    <t>Provide a detailed list of all services that are included in your fee.</t>
  </si>
  <si>
    <t>Please provide quotes for the following session models: 3 sessions (current), 6 sessions, 10 sessions.</t>
  </si>
  <si>
    <t>Describe optional EAP services that you provide.</t>
  </si>
  <si>
    <t>What are the professional qualifications of your counselors?</t>
  </si>
  <si>
    <t>What is the current ratio of counselors to enrollees for your client base?</t>
  </si>
  <si>
    <t>What kinds of training programs do you provide to your clients? Do you offer consultation to help supervisors manage troubled employees?</t>
  </si>
  <si>
    <t>Describe your EAP referral network.</t>
  </si>
  <si>
    <t>Describe how employees will access care under your network. Identify the staff involved, the intake process, and the phone system.</t>
  </si>
  <si>
    <t>How is eligibility verified?</t>
  </si>
  <si>
    <t>Describe who answers the 24-hour crisis line both during the business day and after hours. Who conducts the assessment and referral?</t>
  </si>
  <si>
    <t>Where is the telephone call center responsible for this account located? What are the hours of operation in Eastern Standard Time?</t>
  </si>
  <si>
    <t>How do you assist employees/dependents who do not speak English?</t>
  </si>
  <si>
    <t>Do you have a website for member access? Describe your online capabilities.</t>
  </si>
  <si>
    <t>Identify all communications, materials, reports, and services that will be provided as part of your rates.</t>
  </si>
  <si>
    <t>Please indicate which of these functions you can perform for APS.  A “yes” answer will constitute an absolute confirmation of your current service capabilities.  Please provide a detailed explanation in the event you cannot comply with these proposal conditions, or if your response is conditioned in any way.
We recognize that your underwriting guidelines may preclude you from responding favorably to each and every detail of this RFP.  It is not our intent to cause disqualification of an otherwise favorable proposal on the basis of a technicality.  Therefore, if you are substantially able to meet the request, we ask you to submit your proposal and detail your deviations on the form included in the RFP.</t>
  </si>
  <si>
    <t>Company Profile</t>
  </si>
  <si>
    <t>How long has your company been administering firm been administering a) COBRA?</t>
  </si>
  <si>
    <t>respOrgName</t>
  </si>
  <si>
    <t>b) FSA?</t>
  </si>
  <si>
    <t>In 2022 how many clients do you have for: a) COBRA?</t>
  </si>
  <si>
    <t xml:space="preserve">Has your company been involved in any litigation surrounding COBRA Continuation and FSA administration services in the past two years?  If so, what is its current status?  If it has been resolved, what was the outcome? </t>
  </si>
  <si>
    <t>Describe the current and future direction of your administration services, i.e., overall growth, new systems, new capabilities, projected availability dates, etc.</t>
  </si>
  <si>
    <t>Are you a subsidiary of another corporation?  If yes, please describe the reporting and financial relationship.</t>
  </si>
  <si>
    <t>Will you use subcontractors for any of the services APS has requested?  If so, please describe in detail.</t>
  </si>
  <si>
    <t>Briefly indicate what you feel are the main attributes that differentiate your company from your competitors?</t>
  </si>
  <si>
    <t>Service Team</t>
  </si>
  <si>
    <r>
      <t xml:space="preserve">Please provide an organizational chart identifying each team member and their role in providing the scope of services and a resume of not more than two (2) pages per person on the capabilities, experience and qualifications of each team member.  Resumes should include the team member’s name, title, education, brief overview of professional experience, and team member licenses or professional affiliations.
Provide a summary of not more than one (1) page detailing the unique qualifications of each sub-consultant.
</t>
    </r>
    <r>
      <rPr>
        <b/>
        <sz val="10"/>
        <rFont val="Arial"/>
        <family val="2"/>
      </rPr>
      <t>Name the file:  [Your Organization's Name] FSA COBRA Team Org Chart and Bios</t>
    </r>
  </si>
  <si>
    <t>How many full-time equivalent staff members are located at your office?  How many are dedicated solely to COBRA administration?  FSA administration?</t>
  </si>
  <si>
    <t xml:space="preserve">Will APS have different contacts for COBRA and FSA Administration?                      </t>
  </si>
  <si>
    <t>FSA Administration</t>
  </si>
  <si>
    <t>Participate in a direct (paperless) claim submission arrangement with APS’ medical and dental vendor.</t>
  </si>
  <si>
    <t>Listbox: Yes; No</t>
  </si>
  <si>
    <t>respCustSatSurAnn</t>
  </si>
  <si>
    <t>Listbox, ListYNNAExplain</t>
  </si>
  <si>
    <t>Automatically deduct eligible expenses from FSA account, i.e. copays for office visits, pharmacy copays, etc.</t>
  </si>
  <si>
    <t>Process all claims in accordance with applicable federal and state laws and regulations.</t>
  </si>
  <si>
    <t>Receive enrollment and payroll deduction information from APS electronically.  Please provide file specifications with your proposal.</t>
  </si>
  <si>
    <t>Generate detailed quarterly account statements to enrollees, and end of plan year warning notices regarding forfeitures.</t>
  </si>
  <si>
    <t>Mail out quarterly and year end billing statements to participant home.</t>
  </si>
  <si>
    <t>Mail out to participant home address detailed quarterly account statements, year end balance and forfeiture notices.</t>
  </si>
  <si>
    <t>Allow 90 days for participants to file claims after the end of the plan year.</t>
  </si>
  <si>
    <t>Print and mail checks for reimbursement to employees on a weekly basis.</t>
  </si>
  <si>
    <t>Provide on-line Internet access to forms, enrollment and communication materials.</t>
  </si>
  <si>
    <t>Provide a toll-free call center for APS Administrator(s) and employee use.</t>
  </si>
  <si>
    <t>Provide Internet access to participants for current account status information.</t>
  </si>
  <si>
    <t>Contact and communicate directly with claimants as required to resolve problems or to respond to questions.</t>
  </si>
  <si>
    <t>Investigate and analyze claims prior to payment.</t>
  </si>
  <si>
    <t>Conduct annual nondiscrimination testing.</t>
  </si>
  <si>
    <t>Can you provide FSA Debit Cards?  If so, please provide requirements for claim substantiation.</t>
  </si>
  <si>
    <t>FSA Administration - Management Reports</t>
  </si>
  <si>
    <t>Detailed paid claims, premiums and expenses available monthly.</t>
  </si>
  <si>
    <t>Report end of the year forfeitures by type (Health or Dependent Care).</t>
  </si>
  <si>
    <t>FSA Administration - Other Services</t>
  </si>
  <si>
    <t>Prepare and file all legal documents necessary to implement and maintain the plan, including policies, amendments, contracts, required state filings, and development of employee booklet/certificate via hard and soft copy.</t>
  </si>
  <si>
    <t>Provide APS with any necessary legal defense in the event of employee litigation, including all costs incurring thereto.</t>
  </si>
  <si>
    <t>Provide all reasonable assistance as may be requested during the transition period, including participation at employee meetings, if necessary.</t>
  </si>
  <si>
    <t>FSA Implementation &amp; Administration</t>
  </si>
  <si>
    <t>For implementation, what information would you require from APS?  In what format can you receive this data?</t>
  </si>
  <si>
    <r>
      <t xml:space="preserve">Describe your proposed implementation plan assuming you are rewarded the business for a January 1, 2024 </t>
    </r>
    <r>
      <rPr>
        <sz val="10"/>
        <color rgb="FF000000"/>
        <rFont val="Arial"/>
        <family val="2"/>
      </rPr>
      <t xml:space="preserve">effective date. </t>
    </r>
  </si>
  <si>
    <t xml:space="preserve">Please provide a detailed description and flow chart of your FSA administrative process from annual enrollment, through reimbursement and forfeiture.  Provide samples of the following documents:
a) Enrollment materials and other applicable communication documents
b) Claim forms
c) Quarterly balance statements
d) Year-end forfeiture warning letter
</t>
  </si>
  <si>
    <t>When and by whom your FSA materials were last reviewed / updated for legal compliance?  Who is responsible for this continuing review?</t>
  </si>
  <si>
    <t>Please discuss the following:
a) APS requests that reimbursement checks be issued at least weekly.  What is your average turnaround time from receipt of claim to check mailed?</t>
  </si>
  <si>
    <r>
      <t>b)</t>
    </r>
    <r>
      <rPr>
        <sz val="10"/>
        <rFont val="Times New Roman"/>
        <family val="1"/>
      </rPr>
      <t xml:space="preserve">    </t>
    </r>
    <r>
      <rPr>
        <sz val="10"/>
        <rFont val="Arial"/>
        <family val="2"/>
      </rPr>
      <t>Can you provide EFT deposit of employees’ reimbursements?</t>
    </r>
  </si>
  <si>
    <r>
      <t>c)</t>
    </r>
    <r>
      <rPr>
        <sz val="10"/>
        <rFont val="Times New Roman"/>
        <family val="1"/>
      </rPr>
      <t xml:space="preserve">    </t>
    </r>
    <r>
      <rPr>
        <sz val="10"/>
        <rFont val="Arial"/>
        <family val="2"/>
      </rPr>
      <t>What steps do you take to ensure that a submitted FSA claim is a covered expense under Section 125 and/or 129?</t>
    </r>
  </si>
  <si>
    <r>
      <t>d)</t>
    </r>
    <r>
      <rPr>
        <sz val="10"/>
        <rFont val="Times New Roman"/>
        <family val="1"/>
      </rPr>
      <t xml:space="preserve">    </t>
    </r>
    <r>
      <rPr>
        <sz val="10"/>
        <rFont val="Arial"/>
        <family val="2"/>
      </rPr>
      <t>What documentation must accompany each claim for reimbursement?</t>
    </r>
  </si>
  <si>
    <r>
      <t>e)</t>
    </r>
    <r>
      <rPr>
        <sz val="10"/>
        <rFont val="Times New Roman"/>
        <family val="1"/>
      </rPr>
      <t xml:space="preserve">    </t>
    </r>
    <r>
      <rPr>
        <sz val="10"/>
        <rFont val="Arial"/>
        <family val="2"/>
      </rPr>
      <t>How do you notify participants of insufficient documentation?</t>
    </r>
  </si>
  <si>
    <t>f) Do you require a minimum claim level before a claim will be reimbursed?</t>
  </si>
  <si>
    <t>Describe how you administer individual accounts in situations where the participant’s request for reimbursement exceeds year-to-date contributions.</t>
  </si>
  <si>
    <t>Please provide us a copy of your appeals procedures.</t>
  </si>
  <si>
    <t>Do you have any experience working directly with third-party administrators or insurers to automatically adjudicate an FSA reimbursement request when a claim is paid?  Describe briefly.</t>
  </si>
  <si>
    <t>Confirm non-discrimination testing is included on these accounts.</t>
  </si>
  <si>
    <t>APS is seeking to have offerors propose detailed performance guarantees abd fees at risk. We encourage those that are specific to the APS account, tailored to the type of organization APS is, and dollars at risk that are meaningful. Please submit your proposed PGs and name the file [Your Organization's Name] FSA_COBRA PGs.</t>
  </si>
  <si>
    <t>COBRA Continuation and HIPAA</t>
  </si>
  <si>
    <t>Ability to compute the effective date, eligibility date, discontinuance date, premium due date and monthly premiums.</t>
  </si>
  <si>
    <t>Ability to collect monthly premiums via billings/coupon books via ACH.</t>
  </si>
  <si>
    <t>Maintain complete payment history per individual and family unit.</t>
  </si>
  <si>
    <t>Generate carrier reports.</t>
  </si>
  <si>
    <t>Notify carriers of eligibility, including enrollments and terminations.</t>
  </si>
  <si>
    <t>Administer Annual Report.</t>
  </si>
  <si>
    <t>Provide complete COBRA administration services including preparation and distribution of initial notices, election notices, election forms and billing administration within the limits of all applicable laws and regulations.</t>
  </si>
  <si>
    <t>Reconcile eligibility directly with APS's benefit carrier and/or TPA.</t>
  </si>
  <si>
    <t>Ability to provide all required health plan notices: HIPAA, COBRA, WHCRA , CHIPRA, PPACA and other notices as may be required.</t>
  </si>
  <si>
    <t>Remuneration of premium directly with APS's benefit carriers and/or APS for self-insured plans.</t>
  </si>
  <si>
    <t>Initial notification of eligibility sent via registered mail.</t>
  </si>
  <si>
    <t>Delinquency notifications provided prior to eligibility revocation.</t>
  </si>
  <si>
    <t>Notification of eligibility end date and/or Medicare eligibility to COBRA beneficiaries.</t>
  </si>
  <si>
    <t>Customer service support, via toll-free number and online, for APS and beneficiaries relating to billing and non-benefit questions.</t>
  </si>
  <si>
    <t>Detailed electronic monthly reporting and reconciled accounting to APS.</t>
  </si>
  <si>
    <t>Provide APS with a report of active COBRA members monthly.</t>
  </si>
  <si>
    <t>COBRA Continuation Implementation &amp; Administration</t>
  </si>
  <si>
    <t>Describe your proposed implementation plan. Please provide implementation timeline.</t>
  </si>
  <si>
    <t xml:space="preserve">Please provide a detailed description and flow chart of your COBRA administrative process from initial notice to termination.  </t>
  </si>
  <si>
    <t xml:space="preserve">Provide samples of the following documents:
a) Initial COBRA Notice
b) Eligibility Requirements
c) Qualifying Events
d) Election Notice and Election Form
e) Monthly Invoice and/or Coupon Book
 f) Late Premium Payment Notice
g) End of Eligibility Notice
h) Termination Notice
i)  Annual Enrollment Notice
</t>
  </si>
  <si>
    <t>When and by whom your COBRA materials were last reviewed / updated for legal compliance?  Who is responsible for this continuing review?</t>
  </si>
  <si>
    <t>In what format to you require notice of terminations from APS?</t>
  </si>
  <si>
    <t>Do you utilize registered mail, certified mail or proof of mail for initial COBRA notification?  If not, can you?  What is the additional cost (if any) for this service?</t>
  </si>
  <si>
    <t>In addition to mail, will you provide Notices via e-mail?</t>
  </si>
  <si>
    <t>Please provide us with a copy of your appeals process.</t>
  </si>
  <si>
    <t>Describe your monthly premium collection and reporting procedures.  Are the individuals who would be handling funds received from APS's COBRA participants bonded?</t>
  </si>
  <si>
    <r>
      <t xml:space="preserve">Provide a sample of </t>
    </r>
    <r>
      <rPr>
        <b/>
        <u/>
        <sz val="10"/>
        <rFont val="Arial"/>
        <family val="2"/>
      </rPr>
      <t>all</t>
    </r>
    <r>
      <rPr>
        <sz val="10"/>
        <rFont val="Arial"/>
        <family val="2"/>
      </rPr>
      <t xml:space="preserve"> of your currently available standard reports for both COBRA and FSA administration.</t>
    </r>
  </si>
  <si>
    <t>General Requirements</t>
  </si>
  <si>
    <t>Do you accept full fiduciary liability for all services provided?</t>
  </si>
  <si>
    <t>APS reserves the right to audit the vendor’s claim, enrollment, and/or other financial records as they pertain to APS's FSA and COBRA program whenever it is deemed necessary.  Such audits may be performed by APS personnel, or by outside auditors.</t>
  </si>
  <si>
    <t>In the event of termination of the contract for any reason, and within 60 days notice of termination, the vendor agrees to provide APS of or its representatives/agents) all data, documents, and member records necessary to administer the plan.  This provision MUST be included in the contract between APS and the successful vendor.</t>
  </si>
  <si>
    <t>Vendor agrees to accept APS's Business Associate Agreement as referenced in Appendix E.</t>
  </si>
  <si>
    <t>Vendor agrees to provide month end reports within 5 business days after close of month.</t>
  </si>
  <si>
    <t>Vendor agrees to provide eligibility layout 90 days prior to effective date of coverage.</t>
  </si>
  <si>
    <t>Customer Service</t>
  </si>
  <si>
    <t>What are your staffed customer service hours?  Can you dedicate a toll-free number specifically for APS?</t>
  </si>
  <si>
    <t>Are COBRA and FSA administration handled out of the same office?</t>
  </si>
  <si>
    <t>If not, provide location of each service.</t>
  </si>
  <si>
    <t xml:space="preserve">What are the Customer Service hours:
COBRA Department
</t>
  </si>
  <si>
    <t>FSA Department</t>
  </si>
  <si>
    <t>Please describe any quality assurance and continuous quality improvement programs that your firm has in place.</t>
  </si>
  <si>
    <t>Are all incoming calls recorded?</t>
  </si>
  <si>
    <t>Describe the process by which your company disseminates information about legislative and regulatory changes to your clients and incorporates these changes into your administration system.  Include samples of any recent mailings.</t>
  </si>
  <si>
    <t>For both COBRA and FSA processing, please detail the ongoing data you will need from APS.  Include the timing of your informational needs.</t>
  </si>
  <si>
    <t>Indicate if you can accommodate non-English speaking participants.  Represented language may include Spanish and Vietnamese or other Asian languages.  Address how you would respond to the needs of these enrollees.</t>
  </si>
  <si>
    <t>Software &amp; Reporting Capabilities</t>
  </si>
  <si>
    <t>Describe your firm’s administrative software system.  Was it developed internally or purchased as a licensed system?  Are programmers available to make changes as required?  When was the last time it was updated?</t>
  </si>
  <si>
    <t>Are there any plans to change administrative software or other procedures in the next three- (3) years?  Please detail.</t>
  </si>
  <si>
    <t>Describe your systems’ disaster recovery mechanisms in place for data and software backup.</t>
  </si>
  <si>
    <t xml:space="preserve">When are monthly reports produced?  </t>
  </si>
  <si>
    <t>Discuss your ability to produce ad hoc reports as APS requests.  What would the turnaround time be to provide a customized report?  Confirm your ability to track multiple represented groups independently.  Are there any additional costs for customized reports?</t>
  </si>
  <si>
    <t>Briefly discuss your on-line access capabilities, or plans to create a platform in the future.  Can employees access account balance and payment information on line, or through a voice-response system?</t>
  </si>
  <si>
    <t>Banking &amp; Accounting</t>
  </si>
  <si>
    <t>How frequently do you require transfer of funds to cover expenses?</t>
  </si>
  <si>
    <t>What is your preferred banking arrangement?  Describe the kinds of fund transfers you can work with.</t>
  </si>
  <si>
    <t>Discuss whether or not funds are placed in any interest-bearing accounts and how that interest is transferred (or not) to APS.</t>
  </si>
  <si>
    <t>Does your company retain the 2% Administration Fee included in COBRA rates?</t>
  </si>
  <si>
    <t>What type of billing system does your company utilize?  Please provide examples of a bill.</t>
  </si>
  <si>
    <t>Confirm all of APS's transactions will go through a dedicated account and not be commingled with other employee funds.</t>
  </si>
  <si>
    <t>Onsite Nurse Practitioner</t>
  </si>
  <si>
    <t>APS is requesting a quote for a nurse practitioner that is available to be onsite 5 days per week, 6 hours per day.  Please confirm you are able to offer a dedicated nurse practitioner who will be available to see patients and prescibe medications.</t>
  </si>
  <si>
    <t>Please describe your standard practice for placing nurse practitioners onsite with your clients.</t>
  </si>
  <si>
    <t>What background and experience levels are required of nurse practitioners who work onsite with clients?</t>
  </si>
  <si>
    <t>Will the nurse practitioner be 100% dedicated to APS or will they have responsibilities in addition to APS?</t>
  </si>
  <si>
    <t>Please provide a list detailing typical services onsite nurses provide to clients.</t>
  </si>
  <si>
    <t>How many clients did you maintain on onsite nurse service with in 2021?</t>
  </si>
  <si>
    <t>While APS is considering an onsite nurse, we prefer to keep pricing separate at this time.  There is a separate line item in the pricing supplement to input your fee for an onsite nurse.  Please confirm the fee has been input to this separate section and that an onsite nurse is NOT included in your standard ASO fees or fully-insured premiums.</t>
  </si>
  <si>
    <t>This worksheet should be used to provide additional explanations for any questions for which a "See Explanation" response was given.  Explanations must be numbered to correspond to the question to which they pertain and they must be brief.</t>
  </si>
  <si>
    <t>State the number of questions you addressed with further explanation:</t>
  </si>
  <si>
    <t>Tab/ Section/ Question #</t>
  </si>
  <si>
    <t>REFERENCES</t>
  </si>
  <si>
    <t>Please provide three current and/or previous clients in the last five years, in which your proposed team has provided similar services for a public sector organization.  Please attempt to provide references who utilize as many services listed in this RFP as possible.</t>
  </si>
  <si>
    <t>Reference #1</t>
  </si>
  <si>
    <t>Company Name</t>
  </si>
  <si>
    <t>respReference1a</t>
  </si>
  <si>
    <t>Location (city, state)</t>
  </si>
  <si>
    <t>Duration/timeframe of services</t>
  </si>
  <si>
    <t>Role of team leader in project</t>
  </si>
  <si>
    <t>Contact Person</t>
  </si>
  <si>
    <t>respReference1b</t>
  </si>
  <si>
    <t>respReference1c</t>
  </si>
  <si>
    <t>respReference1d</t>
  </si>
  <si>
    <t>respReference1f</t>
  </si>
  <si>
    <t>Reference #2</t>
  </si>
  <si>
    <t>respReference2a</t>
  </si>
  <si>
    <t>respReference2b</t>
  </si>
  <si>
    <t>respReference2c</t>
  </si>
  <si>
    <t>respReference2d</t>
  </si>
  <si>
    <t>respReference2e</t>
  </si>
  <si>
    <t>respReference2f</t>
  </si>
  <si>
    <t>respReference2g</t>
  </si>
  <si>
    <t>respReference1h</t>
  </si>
  <si>
    <t>Number,0</t>
  </si>
  <si>
    <t>Reference #3</t>
  </si>
  <si>
    <t>respReference3a</t>
  </si>
  <si>
    <t>respReference3b</t>
  </si>
  <si>
    <t>respReference3c</t>
  </si>
  <si>
    <t>respReference3d</t>
  </si>
  <si>
    <t>respReference3e</t>
  </si>
  <si>
    <t>respReference3f</t>
  </si>
  <si>
    <t>respReference3g</t>
  </si>
  <si>
    <t>Medical Provider Disruption</t>
  </si>
  <si>
    <t>Indicate whether each facility or provider is in the network you are quoting.</t>
  </si>
  <si>
    <t>The data request for completion can be found in Companion Excel document Appendix M. Medical Disruption Report, which provides current provider utilization data</t>
  </si>
  <si>
    <t>Formulary Disruption</t>
  </si>
  <si>
    <t>Taking into account your proposed standard formulary and enhanced formulary, for each drug listed: indicate if Brand or Generic, indicate if it is on the Standard or Enhanced formulary, indicate the tier the member would experience relative to copays at the pharmacy</t>
  </si>
  <si>
    <t>Formulary</t>
  </si>
  <si>
    <t>The data request for completion can be found in Companion Excel document Appendix N. Pharmacy Request, which provides current utilization data</t>
  </si>
  <si>
    <t>Pharmacy</t>
  </si>
  <si>
    <t>Vision Provider Disruption</t>
  </si>
  <si>
    <t>Indicate whether each provider is in the network you are quoting.</t>
  </si>
  <si>
    <t>The data request for completion can be found in Companion Excel document Appendix O. Vision Disruption Report, which provides current provider utilization data</t>
  </si>
  <si>
    <t>RFP No: 56FY23 - Health Care Services</t>
  </si>
  <si>
    <t>Documents to Included in Tab 3</t>
  </si>
  <si>
    <t>Part 1. Questionnaire File:</t>
  </si>
  <si>
    <t>Information</t>
  </si>
  <si>
    <t>Name of Worksheet</t>
  </si>
  <si>
    <t>General Questionnaire</t>
  </si>
  <si>
    <t>1. General</t>
  </si>
  <si>
    <t>Medical Questionnaire</t>
  </si>
  <si>
    <t>2. Medical</t>
  </si>
  <si>
    <t>Rx Questionnaire</t>
  </si>
  <si>
    <t>3. Rx</t>
  </si>
  <si>
    <t>Vision Questionnaire</t>
  </si>
  <si>
    <t>4. Vision</t>
  </si>
  <si>
    <t>EAP</t>
  </si>
  <si>
    <t>5. EAP</t>
  </si>
  <si>
    <t>FSA, COBRA Questionnaire</t>
  </si>
  <si>
    <t>6. FSA, COBRA</t>
  </si>
  <si>
    <t>Onsite Nurse Practitioner Questionnaire</t>
  </si>
  <si>
    <t>7. Onsite NP</t>
  </si>
  <si>
    <t>Explanations, if necessary</t>
  </si>
  <si>
    <t>8. Explanation</t>
  </si>
  <si>
    <t>References</t>
  </si>
  <si>
    <t>9. References</t>
  </si>
  <si>
    <t>Medical Disruption Format</t>
  </si>
  <si>
    <t>10. Medical Disruption</t>
  </si>
  <si>
    <t>Rx Disruption Format</t>
  </si>
  <si>
    <t>11. Rx Disruption</t>
  </si>
  <si>
    <t>Vision Disruption Format</t>
  </si>
  <si>
    <t>12. Vision Disruption</t>
  </si>
  <si>
    <t>Part 2. Attachments to be Submitted with Proposal</t>
  </si>
  <si>
    <t>Listing of Required Attachments</t>
  </si>
  <si>
    <t>Medical</t>
  </si>
  <si>
    <t>Rx</t>
  </si>
  <si>
    <t>Vision</t>
  </si>
  <si>
    <t>FSA, COBRA</t>
  </si>
  <si>
    <t>MgmtRptgPkg</t>
  </si>
  <si>
    <t>Standard_Agreement</t>
  </si>
  <si>
    <t>Marketing Materials</t>
  </si>
  <si>
    <t>EAP Communications</t>
  </si>
  <si>
    <t>FSA_COBRA PGs</t>
  </si>
  <si>
    <t>Implementation</t>
  </si>
  <si>
    <t>Rx_Implementation</t>
  </si>
  <si>
    <t>Enrollment Materials</t>
  </si>
  <si>
    <t>EAP Utilization</t>
  </si>
  <si>
    <t>PremiumBilling</t>
  </si>
  <si>
    <t>Rx_Reporting</t>
  </si>
  <si>
    <t>Sample Employer Contract</t>
  </si>
  <si>
    <t>Hospital and Physician Disruption</t>
  </si>
  <si>
    <t>Rx Reprice Data</t>
  </si>
  <si>
    <t>Sample Experience Reports</t>
  </si>
  <si>
    <t>Medical Geo-Access Report(s)</t>
  </si>
  <si>
    <t>Rx Disruption (Formulary and Pharmacy)</t>
  </si>
  <si>
    <t>Implementation Schedule</t>
  </si>
  <si>
    <t>ServiceAreaSummary</t>
  </si>
  <si>
    <t>CAA Material</t>
  </si>
  <si>
    <t>Client References</t>
  </si>
  <si>
    <t>Rx PGs</t>
  </si>
  <si>
    <t>Vision Disruption</t>
  </si>
  <si>
    <t>Medical PGs</t>
  </si>
  <si>
    <t>Vision PGs</t>
  </si>
  <si>
    <t>Conversion Services</t>
  </si>
  <si>
    <t>Appeal_Grievance Policies</t>
  </si>
  <si>
    <t>CapabilitiesServices</t>
  </si>
  <si>
    <t>IDCard</t>
  </si>
  <si>
    <t>EnrollmentMaterials</t>
  </si>
  <si>
    <t>Medical Team Org Chart and 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</si>
</sst>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mm\ d\,\ yyyy"/>
  </numFmts>
  <fonts count="62" x14ac:knownFonts="1">
    <font>
      <sz val="11"/>
      <color theme="1"/>
      <name val="Calibri"/>
      <family val="2"/>
      <scheme val="minor"/>
    </font>
    <font>
      <sz val="11"/>
      <color theme="1"/>
      <name val="Calibri"/>
      <family val="2"/>
      <scheme val="minor"/>
    </font>
    <font>
      <b/>
      <sz val="10"/>
      <color rgb="FF000080"/>
      <name val="Arial"/>
      <family val="2"/>
    </font>
    <font>
      <b/>
      <sz val="16"/>
      <color indexed="18"/>
      <name val="Arial Narrow"/>
      <family val="2"/>
    </font>
    <font>
      <b/>
      <sz val="8"/>
      <color indexed="18"/>
      <name val="Arial"/>
      <family val="2"/>
    </font>
    <font>
      <b/>
      <sz val="13"/>
      <color indexed="16"/>
      <name val="Arial Narrow"/>
      <family val="2"/>
    </font>
    <font>
      <sz val="10"/>
      <color indexed="18"/>
      <name val="Arial"/>
      <family val="2"/>
    </font>
    <font>
      <b/>
      <sz val="10"/>
      <name val="Arial"/>
      <family val="2"/>
    </font>
    <font>
      <sz val="12"/>
      <color indexed="8"/>
      <name val="Times New Roman"/>
      <family val="2"/>
    </font>
    <font>
      <sz val="10"/>
      <name val="Arial"/>
      <family val="2"/>
    </font>
    <font>
      <sz val="11"/>
      <name val="Arial"/>
      <family val="2"/>
    </font>
    <font>
      <sz val="10"/>
      <name val="Times New Roman"/>
      <family val="1"/>
    </font>
    <font>
      <sz val="8"/>
      <name val="Arial"/>
      <family val="2"/>
    </font>
    <font>
      <sz val="8"/>
      <color indexed="18"/>
      <name val="Arial"/>
      <family val="2"/>
    </font>
    <font>
      <b/>
      <sz val="8"/>
      <name val="Arial"/>
      <family val="2"/>
    </font>
    <font>
      <b/>
      <u/>
      <sz val="10"/>
      <name val="Arial"/>
      <family val="2"/>
    </font>
    <font>
      <b/>
      <sz val="10"/>
      <color indexed="18"/>
      <name val="Arial"/>
      <family val="2"/>
    </font>
    <font>
      <b/>
      <sz val="8"/>
      <color indexed="59"/>
      <name val="Arial"/>
      <family val="2"/>
    </font>
    <font>
      <sz val="12"/>
      <name val="Arial"/>
      <family val="2"/>
    </font>
    <font>
      <sz val="10"/>
      <color indexed="8"/>
      <name val="Arial"/>
      <family val="2"/>
    </font>
    <font>
      <b/>
      <sz val="10"/>
      <color indexed="8"/>
      <name val="Arial"/>
      <family val="2"/>
    </font>
    <font>
      <sz val="10"/>
      <name val="Times"/>
      <family val="1"/>
    </font>
    <font>
      <b/>
      <sz val="14"/>
      <name val="Arial"/>
      <family val="2"/>
    </font>
    <font>
      <b/>
      <sz val="11"/>
      <name val="Arial"/>
      <family val="2"/>
    </font>
    <font>
      <sz val="10"/>
      <name val="Times"/>
    </font>
    <font>
      <sz val="11"/>
      <color rgb="FF000000"/>
      <name val="Arial"/>
      <family val="2"/>
    </font>
    <font>
      <b/>
      <sz val="12"/>
      <color theme="0"/>
      <name val="Arial"/>
      <family val="2"/>
    </font>
    <font>
      <b/>
      <sz val="14"/>
      <color rgb="FFFF0000"/>
      <name val="Calibri"/>
      <family val="2"/>
      <scheme val="minor"/>
    </font>
    <font>
      <b/>
      <sz val="15"/>
      <name val="Arial"/>
      <family val="2"/>
    </font>
    <font>
      <b/>
      <i/>
      <sz val="16"/>
      <color rgb="FF002060"/>
      <name val="Arial"/>
      <family val="2"/>
    </font>
    <font>
      <sz val="10"/>
      <color indexed="9"/>
      <name val="Arial"/>
      <family val="2"/>
    </font>
    <font>
      <b/>
      <sz val="16"/>
      <color rgb="FF0065A9"/>
      <name val="Arial"/>
      <family val="2"/>
    </font>
    <font>
      <sz val="10"/>
      <color rgb="FF0065A9"/>
      <name val="Arial"/>
      <family val="2"/>
    </font>
    <font>
      <b/>
      <sz val="10"/>
      <color theme="0"/>
      <name val="Arial"/>
      <family val="2"/>
    </font>
    <font>
      <sz val="10"/>
      <color theme="0"/>
      <name val="Arial"/>
      <family val="2"/>
    </font>
    <font>
      <b/>
      <i/>
      <sz val="10"/>
      <name val="Arial"/>
      <family val="2"/>
    </font>
    <font>
      <b/>
      <sz val="14"/>
      <color indexed="18"/>
      <name val="Arial"/>
      <family val="2"/>
    </font>
    <font>
      <b/>
      <sz val="18"/>
      <name val="Arial"/>
      <family val="2"/>
    </font>
    <font>
      <b/>
      <sz val="16"/>
      <color rgb="FF0065A9"/>
      <name val="Arial Narrow"/>
      <family val="2"/>
    </font>
    <font>
      <sz val="8"/>
      <color indexed="59"/>
      <name val="Arial"/>
      <family val="2"/>
    </font>
    <font>
      <sz val="8"/>
      <color indexed="8"/>
      <name val="Arial"/>
      <family val="2"/>
    </font>
    <font>
      <b/>
      <sz val="12"/>
      <name val="Arial"/>
      <family val="2"/>
    </font>
    <font>
      <b/>
      <sz val="11"/>
      <color indexed="9"/>
      <name val="Arial"/>
      <family val="2"/>
    </font>
    <font>
      <sz val="11"/>
      <color indexed="18"/>
      <name val="Arial"/>
      <family val="2"/>
    </font>
    <font>
      <sz val="8"/>
      <color indexed="9"/>
      <name val="Arial"/>
      <family val="2"/>
    </font>
    <font>
      <b/>
      <sz val="10"/>
      <color indexed="10"/>
      <name val="Arial"/>
      <family val="2"/>
    </font>
    <font>
      <sz val="10"/>
      <color rgb="FF000080"/>
      <name val="Arial"/>
      <family val="2"/>
    </font>
    <font>
      <i/>
      <sz val="10"/>
      <name val="Arial"/>
      <family val="2"/>
    </font>
    <font>
      <sz val="5"/>
      <color rgb="FF000000"/>
      <name val="Arial"/>
      <family val="2"/>
    </font>
    <font>
      <b/>
      <sz val="11"/>
      <color rgb="FF000000"/>
      <name val="Arial"/>
      <family val="2"/>
    </font>
    <font>
      <i/>
      <sz val="11"/>
      <color rgb="FF000000"/>
      <name val="Arial"/>
      <family val="2"/>
    </font>
    <font>
      <i/>
      <sz val="8"/>
      <color rgb="FF000000"/>
      <name val="Arial"/>
      <family val="2"/>
    </font>
    <font>
      <sz val="18"/>
      <name val="Arial"/>
      <family val="2"/>
    </font>
    <font>
      <b/>
      <sz val="11"/>
      <color indexed="8"/>
      <name val="Arial"/>
      <family val="2"/>
    </font>
    <font>
      <b/>
      <sz val="12"/>
      <color indexed="8"/>
      <name val="Arial"/>
      <family val="2"/>
    </font>
    <font>
      <u/>
      <sz val="10"/>
      <name val="Arial"/>
      <family val="2"/>
    </font>
    <font>
      <b/>
      <sz val="10"/>
      <color indexed="16"/>
      <name val="Arial"/>
      <family val="2"/>
    </font>
    <font>
      <sz val="10"/>
      <color rgb="FF000000"/>
      <name val="Arial"/>
      <family val="2"/>
    </font>
    <font>
      <b/>
      <sz val="10"/>
      <color theme="1"/>
      <name val="Arial"/>
      <family val="2"/>
    </font>
    <font>
      <b/>
      <sz val="14"/>
      <color rgb="FFFF0000"/>
      <name val="Times New Roman"/>
      <family val="1"/>
    </font>
    <font>
      <b/>
      <sz val="14"/>
      <color rgb="FF000000"/>
      <name val="Times New Roman"/>
      <family val="1"/>
    </font>
    <font>
      <b/>
      <sz val="16"/>
      <color rgb="FF800000"/>
      <name val="Arial Narrow"/>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7"/>
        <bgColor indexed="64"/>
      </patternFill>
    </fill>
    <fill>
      <patternFill patternType="solid">
        <fgColor indexed="43"/>
        <bgColor indexed="64"/>
      </patternFill>
    </fill>
    <fill>
      <patternFill patternType="solid">
        <fgColor rgb="FF0065A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lightGray">
        <bgColor indexed="41"/>
      </patternFill>
    </fill>
    <fill>
      <patternFill patternType="lightGray">
        <bgColor theme="0" tint="-0.14999847407452621"/>
      </patternFill>
    </fill>
    <fill>
      <patternFill patternType="solid">
        <fgColor indexed="11"/>
        <bgColor indexed="64"/>
      </patternFill>
    </fill>
    <fill>
      <patternFill patternType="solid">
        <fgColor rgb="FFEEEEEE"/>
        <bgColor indexed="64"/>
      </patternFill>
    </fill>
    <fill>
      <patternFill patternType="solid">
        <fgColor indexed="9"/>
        <bgColor indexed="9"/>
      </patternFill>
    </fill>
    <fill>
      <patternFill patternType="solid">
        <fgColor rgb="FF0065A9"/>
        <bgColor indexed="58"/>
      </patternFill>
    </fill>
    <fill>
      <patternFill patternType="solid">
        <fgColor indexed="13"/>
        <bgColor indexed="64"/>
      </patternFill>
    </fill>
    <fill>
      <patternFill patternType="solid">
        <fgColor indexed="44"/>
        <bgColor indexed="64"/>
      </patternFill>
    </fill>
  </fills>
  <borders count="3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rgb="FFAAAAAA"/>
      </right>
      <top/>
      <bottom style="medium">
        <color rgb="FFAAAAAA"/>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1" fillId="0" borderId="0"/>
    <xf numFmtId="0" fontId="8" fillId="0" borderId="0"/>
    <xf numFmtId="0" fontId="11" fillId="0" borderId="0"/>
    <xf numFmtId="0" fontId="9" fillId="0" borderId="0">
      <alignment vertical="top"/>
    </xf>
    <xf numFmtId="0" fontId="1" fillId="0" borderId="0"/>
    <xf numFmtId="9" fontId="9" fillId="0" borderId="0" applyFont="0" applyFill="0" applyBorder="0" applyAlignment="0" applyProtection="0"/>
    <xf numFmtId="0" fontId="9" fillId="0" borderId="0"/>
    <xf numFmtId="0" fontId="1" fillId="0" borderId="0"/>
    <xf numFmtId="0" fontId="21" fillId="0" borderId="0"/>
    <xf numFmtId="0" fontId="1" fillId="0" borderId="0"/>
    <xf numFmtId="0" fontId="9" fillId="0" borderId="0">
      <alignment vertical="top"/>
    </xf>
    <xf numFmtId="0" fontId="24" fillId="0" borderId="0"/>
    <xf numFmtId="43" fontId="24" fillId="0" borderId="0" applyFont="0" applyFill="0" applyBorder="0" applyAlignment="0" applyProtection="0"/>
    <xf numFmtId="0" fontId="1" fillId="0" borderId="0"/>
    <xf numFmtId="0" fontId="1" fillId="0" borderId="0"/>
    <xf numFmtId="0" fontId="9" fillId="0" borderId="0"/>
    <xf numFmtId="0" fontId="9" fillId="0" borderId="0"/>
    <xf numFmtId="0" fontId="9" fillId="0" borderId="0">
      <alignment vertical="top"/>
    </xf>
    <xf numFmtId="44" fontId="9" fillId="0" borderId="0" applyFont="0" applyFill="0" applyBorder="0" applyAlignment="0" applyProtection="0"/>
    <xf numFmtId="43" fontId="9" fillId="0" borderId="0" applyFont="0" applyFill="0" applyBorder="0" applyAlignment="0" applyProtection="0"/>
    <xf numFmtId="0" fontId="9" fillId="0" borderId="0"/>
    <xf numFmtId="0" fontId="11" fillId="0" borderId="0"/>
    <xf numFmtId="0" fontId="9" fillId="0" borderId="0"/>
    <xf numFmtId="0" fontId="19" fillId="0" borderId="0"/>
  </cellStyleXfs>
  <cellXfs count="373">
    <xf numFmtId="0" fontId="0" fillId="0" borderId="0" xfId="0"/>
    <xf numFmtId="0" fontId="6" fillId="0" borderId="0" xfId="7" applyFont="1"/>
    <xf numFmtId="0" fontId="6" fillId="3" borderId="0" xfId="7" applyFont="1" applyFill="1" applyAlignment="1">
      <alignment horizontal="center" vertical="center" wrapText="1"/>
    </xf>
    <xf numFmtId="0" fontId="17" fillId="3" borderId="0" xfId="7" applyFont="1" applyFill="1" applyAlignment="1">
      <alignment horizontal="center" vertical="center" wrapText="1"/>
    </xf>
    <xf numFmtId="0" fontId="0" fillId="3" borderId="0" xfId="0" applyFill="1" applyAlignment="1">
      <alignment vertical="top"/>
    </xf>
    <xf numFmtId="0" fontId="0" fillId="3" borderId="0" xfId="0" applyFill="1"/>
    <xf numFmtId="0" fontId="2" fillId="3" borderId="0" xfId="5" applyFont="1" applyFill="1" applyAlignment="1">
      <alignment horizontal="left" vertical="top"/>
    </xf>
    <xf numFmtId="0" fontId="1" fillId="3" borderId="0" xfId="5" applyFill="1" applyAlignment="1">
      <alignment vertical="top"/>
    </xf>
    <xf numFmtId="0" fontId="1" fillId="3" borderId="0" xfId="5" applyFill="1" applyAlignment="1">
      <alignment vertical="top" wrapText="1"/>
    </xf>
    <xf numFmtId="0" fontId="3" fillId="3" borderId="0" xfId="5" applyFont="1" applyFill="1" applyAlignment="1">
      <alignment vertical="top"/>
    </xf>
    <xf numFmtId="49" fontId="2" fillId="3" borderId="0" xfId="8" applyNumberFormat="1" applyFont="1" applyFill="1" applyAlignment="1">
      <alignment horizontal="left" vertical="top"/>
    </xf>
    <xf numFmtId="0" fontId="2" fillId="3" borderId="0" xfId="8" applyFont="1" applyFill="1" applyAlignment="1">
      <alignment horizontal="left" vertical="center"/>
    </xf>
    <xf numFmtId="0" fontId="6" fillId="3" borderId="0" xfId="8" applyFont="1" applyFill="1"/>
    <xf numFmtId="0" fontId="1" fillId="3" borderId="0" xfId="8" applyFill="1" applyAlignment="1">
      <alignment wrapText="1"/>
    </xf>
    <xf numFmtId="0" fontId="2" fillId="3" borderId="0" xfId="8" applyFont="1" applyFill="1" applyAlignment="1">
      <alignment horizontal="left" vertical="top"/>
    </xf>
    <xf numFmtId="0" fontId="5" fillId="3" borderId="0" xfId="8" applyFont="1" applyFill="1" applyAlignment="1">
      <alignment vertical="top"/>
    </xf>
    <xf numFmtId="0" fontId="6" fillId="3" borderId="0" xfId="8" applyFont="1" applyFill="1" applyAlignment="1">
      <alignment wrapText="1"/>
    </xf>
    <xf numFmtId="0" fontId="9" fillId="3" borderId="0" xfId="7" applyFill="1"/>
    <xf numFmtId="0" fontId="0" fillId="3" borderId="0" xfId="0" applyFill="1" applyAlignment="1">
      <alignment horizontal="left"/>
    </xf>
    <xf numFmtId="0" fontId="9" fillId="0" borderId="0" xfId="7"/>
    <xf numFmtId="0" fontId="26" fillId="5" borderId="0" xfId="4" applyFont="1" applyFill="1" applyAlignment="1"/>
    <xf numFmtId="0" fontId="26" fillId="5" borderId="0" xfId="4" applyFont="1" applyFill="1" applyAlignment="1">
      <alignment wrapText="1"/>
    </xf>
    <xf numFmtId="0" fontId="27" fillId="3" borderId="0" xfId="0" applyFont="1" applyFill="1"/>
    <xf numFmtId="0" fontId="9" fillId="2" borderId="0" xfId="3" applyFont="1" applyFill="1" applyAlignment="1">
      <alignment vertical="top"/>
    </xf>
    <xf numFmtId="0" fontId="9" fillId="0" borderId="0" xfId="3" applyFont="1" applyAlignment="1">
      <alignment vertical="top" wrapText="1"/>
    </xf>
    <xf numFmtId="0" fontId="9" fillId="0" borderId="0" xfId="3" applyFont="1" applyAlignment="1">
      <alignment vertical="top"/>
    </xf>
    <xf numFmtId="0" fontId="29" fillId="3" borderId="0" xfId="0" applyFont="1" applyFill="1" applyAlignment="1">
      <alignment vertical="top"/>
    </xf>
    <xf numFmtId="0" fontId="30" fillId="0" borderId="0" xfId="7" applyFont="1" applyAlignment="1">
      <alignment horizontal="right"/>
    </xf>
    <xf numFmtId="0" fontId="9" fillId="0" borderId="0" xfId="7" applyAlignment="1">
      <alignment wrapText="1"/>
    </xf>
    <xf numFmtId="0" fontId="19" fillId="0" borderId="0" xfId="7" applyFont="1" applyAlignment="1">
      <alignment horizontal="left" vertical="top"/>
    </xf>
    <xf numFmtId="0" fontId="7" fillId="0" borderId="0" xfId="7" applyFont="1" applyAlignment="1">
      <alignment horizontal="left" vertical="top"/>
    </xf>
    <xf numFmtId="0" fontId="9" fillId="0" borderId="0" xfId="7" applyAlignment="1">
      <alignment horizontal="left" vertical="top"/>
    </xf>
    <xf numFmtId="0" fontId="9" fillId="2" borderId="0" xfId="7" applyFill="1" applyAlignment="1">
      <alignment horizontal="left" vertical="top"/>
    </xf>
    <xf numFmtId="0" fontId="7" fillId="2" borderId="0" xfId="7" applyFont="1" applyFill="1" applyAlignment="1">
      <alignment horizontal="left" vertical="top"/>
    </xf>
    <xf numFmtId="0" fontId="9" fillId="0" borderId="0" xfId="7" applyAlignment="1">
      <alignment horizontal="left" vertical="top" wrapText="1"/>
    </xf>
    <xf numFmtId="0" fontId="9" fillId="2" borderId="0" xfId="7" applyFill="1" applyAlignment="1">
      <alignment horizontal="left" vertical="top" wrapText="1"/>
    </xf>
    <xf numFmtId="0" fontId="7" fillId="8" borderId="11" xfId="7" applyFont="1" applyFill="1" applyBorder="1" applyAlignment="1">
      <alignment horizontal="center" vertical="center" wrapText="1"/>
    </xf>
    <xf numFmtId="0" fontId="19" fillId="0" borderId="0" xfId="7" applyFont="1" applyAlignment="1">
      <alignment horizontal="center" vertical="top"/>
    </xf>
    <xf numFmtId="0" fontId="7" fillId="2" borderId="12" xfId="7" applyFont="1" applyFill="1" applyBorder="1" applyAlignment="1">
      <alignment horizontal="center" vertical="top" wrapText="1"/>
    </xf>
    <xf numFmtId="0" fontId="7" fillId="0" borderId="12" xfId="7" applyFont="1" applyBorder="1" applyAlignment="1">
      <alignment horizontal="center" vertical="top" wrapText="1"/>
    </xf>
    <xf numFmtId="0" fontId="35" fillId="0" borderId="12" xfId="7" applyFont="1" applyBorder="1" applyAlignment="1">
      <alignment horizontal="center" vertical="top" wrapText="1"/>
    </xf>
    <xf numFmtId="0" fontId="9" fillId="0" borderId="0" xfId="7" applyAlignment="1">
      <alignment horizontal="center"/>
    </xf>
    <xf numFmtId="0" fontId="9" fillId="0" borderId="0" xfId="17" applyAlignment="1">
      <alignment horizontal="right" vertical="top"/>
    </xf>
    <xf numFmtId="0" fontId="36" fillId="0" borderId="0" xfId="17" applyFont="1" applyAlignment="1">
      <alignment horizontal="right" vertical="top"/>
    </xf>
    <xf numFmtId="0" fontId="36" fillId="0" borderId="0" xfId="17" applyFont="1" applyAlignment="1">
      <alignment horizontal="center" vertical="top"/>
    </xf>
    <xf numFmtId="0" fontId="37" fillId="0" borderId="0" xfId="17" applyFont="1" applyAlignment="1">
      <alignment horizontal="left" vertical="top"/>
    </xf>
    <xf numFmtId="0" fontId="37" fillId="0" borderId="0" xfId="17" applyFont="1" applyAlignment="1">
      <alignment horizontal="center" vertical="top"/>
    </xf>
    <xf numFmtId="0" fontId="9" fillId="0" borderId="0" xfId="17" applyAlignment="1">
      <alignment vertical="top"/>
    </xf>
    <xf numFmtId="0" fontId="9" fillId="0" borderId="0" xfId="17" applyAlignment="1">
      <alignment vertical="center"/>
    </xf>
    <xf numFmtId="0" fontId="9" fillId="0" borderId="0" xfId="3" applyFont="1"/>
    <xf numFmtId="0" fontId="9" fillId="0" borderId="0" xfId="3" applyFont="1" applyAlignment="1">
      <alignment horizontal="left" vertical="top"/>
    </xf>
    <xf numFmtId="0" fontId="9" fillId="0" borderId="0" xfId="3" applyFont="1" applyAlignment="1">
      <alignment horizontal="center" vertical="top"/>
    </xf>
    <xf numFmtId="0" fontId="9" fillId="0" borderId="0" xfId="3" applyFont="1" applyAlignment="1">
      <alignment horizontal="center"/>
    </xf>
    <xf numFmtId="49" fontId="9" fillId="0" borderId="0" xfId="3" applyNumberFormat="1" applyFont="1" applyAlignment="1">
      <alignment horizontal="center" vertical="top"/>
    </xf>
    <xf numFmtId="0" fontId="6" fillId="0" borderId="0" xfId="3" applyFont="1" applyAlignment="1">
      <alignment horizontal="center" vertical="center" wrapText="1"/>
    </xf>
    <xf numFmtId="0" fontId="17" fillId="0" borderId="0" xfId="7" applyFont="1" applyAlignment="1">
      <alignment wrapText="1"/>
    </xf>
    <xf numFmtId="0" fontId="40" fillId="0" borderId="0" xfId="3" applyFont="1" applyAlignment="1">
      <alignment horizontal="center" vertical="center" wrapText="1"/>
    </xf>
    <xf numFmtId="0" fontId="18" fillId="0" borderId="0" xfId="3" applyFont="1"/>
    <xf numFmtId="49" fontId="41" fillId="0" borderId="0" xfId="7" applyNumberFormat="1" applyFont="1" applyAlignment="1">
      <alignment horizontal="left" vertical="top"/>
    </xf>
    <xf numFmtId="1" fontId="9" fillId="0" borderId="0" xfId="7" applyNumberFormat="1" applyAlignment="1">
      <alignment horizontal="center" vertical="top"/>
    </xf>
    <xf numFmtId="49" fontId="7" fillId="0" borderId="0" xfId="7" applyNumberFormat="1" applyFont="1" applyAlignment="1">
      <alignment horizontal="center" vertical="top"/>
    </xf>
    <xf numFmtId="0" fontId="9" fillId="0" borderId="0" xfId="3" applyFont="1" applyAlignment="1">
      <alignment horizontal="center" vertical="center"/>
    </xf>
    <xf numFmtId="1" fontId="9" fillId="0" borderId="0" xfId="20" applyNumberFormat="1" applyFont="1" applyFill="1" applyAlignment="1" applyProtection="1">
      <alignment horizontal="center" vertical="top"/>
    </xf>
    <xf numFmtId="0" fontId="6" fillId="0" borderId="0" xfId="7" applyFont="1" applyAlignment="1">
      <alignment vertical="center" wrapText="1"/>
    </xf>
    <xf numFmtId="0" fontId="6" fillId="0" borderId="0" xfId="7" applyFont="1" applyAlignment="1">
      <alignment vertical="center"/>
    </xf>
    <xf numFmtId="0" fontId="13" fillId="0" borderId="0" xfId="7" applyFont="1" applyAlignment="1">
      <alignment horizontal="center" vertical="center" wrapText="1"/>
    </xf>
    <xf numFmtId="0" fontId="6" fillId="0" borderId="0" xfId="7" applyFont="1" applyAlignment="1">
      <alignment horizontal="center" vertical="center" wrapText="1"/>
    </xf>
    <xf numFmtId="0" fontId="16" fillId="0" borderId="0" xfId="7" applyFont="1" applyAlignment="1">
      <alignment horizontal="center" vertical="center" wrapText="1"/>
    </xf>
    <xf numFmtId="0" fontId="41" fillId="0" borderId="0" xfId="7" applyFont="1" applyAlignment="1">
      <alignment horizontal="left" vertical="top"/>
    </xf>
    <xf numFmtId="0" fontId="41" fillId="0" borderId="0" xfId="7" applyFont="1" applyAlignment="1">
      <alignment horizontal="center" vertical="center"/>
    </xf>
    <xf numFmtId="0" fontId="18" fillId="0" borderId="0" xfId="7" applyFont="1"/>
    <xf numFmtId="0" fontId="7" fillId="0" borderId="0" xfId="7" applyFont="1" applyAlignment="1">
      <alignment horizontal="center" vertical="center"/>
    </xf>
    <xf numFmtId="0" fontId="9" fillId="3" borderId="0" xfId="3" applyFont="1" applyFill="1"/>
    <xf numFmtId="0" fontId="9" fillId="3" borderId="0" xfId="3" applyFont="1" applyFill="1" applyAlignment="1">
      <alignment horizontal="center" vertical="center"/>
    </xf>
    <xf numFmtId="0" fontId="9" fillId="2" borderId="0" xfId="3" applyFont="1" applyFill="1"/>
    <xf numFmtId="0" fontId="41" fillId="0" borderId="0" xfId="3" applyFont="1" applyAlignment="1">
      <alignment horizontal="left" vertical="top"/>
    </xf>
    <xf numFmtId="49" fontId="7" fillId="0" borderId="0" xfId="3" applyNumberFormat="1" applyFont="1" applyAlignment="1">
      <alignment horizontal="center" vertical="center"/>
    </xf>
    <xf numFmtId="0" fontId="9" fillId="14" borderId="0" xfId="3" applyFont="1" applyFill="1"/>
    <xf numFmtId="0" fontId="6" fillId="0" borderId="0" xfId="3" applyFont="1" applyAlignment="1">
      <alignment horizontal="left" vertical="center" wrapText="1"/>
    </xf>
    <xf numFmtId="0" fontId="6" fillId="0" borderId="0" xfId="3" applyFont="1" applyAlignment="1">
      <alignment vertical="center"/>
    </xf>
    <xf numFmtId="0" fontId="13" fillId="0" borderId="0" xfId="3" applyFont="1" applyAlignment="1">
      <alignment horizontal="center" vertical="center"/>
    </xf>
    <xf numFmtId="0" fontId="6" fillId="0" borderId="0" xfId="3" applyFont="1" applyAlignment="1">
      <alignment horizontal="center" vertical="center"/>
    </xf>
    <xf numFmtId="0" fontId="9" fillId="0" borderId="0" xfId="3" applyFont="1" applyAlignment="1">
      <alignment horizontal="right" vertical="top"/>
    </xf>
    <xf numFmtId="0" fontId="45" fillId="0" borderId="0" xfId="3" applyFont="1" applyAlignment="1">
      <alignment horizontal="right" vertical="top"/>
    </xf>
    <xf numFmtId="0" fontId="9" fillId="0" borderId="0" xfId="3" applyFont="1" applyAlignment="1">
      <alignment horizontal="left" vertical="top" wrapText="1"/>
    </xf>
    <xf numFmtId="0" fontId="9" fillId="0" borderId="0" xfId="3" applyFont="1" applyAlignment="1">
      <alignment horizontal="center" vertical="top" wrapText="1"/>
    </xf>
    <xf numFmtId="0" fontId="9" fillId="0" borderId="0" xfId="3" applyFont="1" applyAlignment="1">
      <alignment vertical="center" wrapText="1"/>
    </xf>
    <xf numFmtId="0" fontId="12" fillId="0" borderId="0" xfId="3" applyFont="1" applyAlignment="1">
      <alignment vertical="center"/>
    </xf>
    <xf numFmtId="0" fontId="9" fillId="0" borderId="0" xfId="3" applyFont="1" applyAlignment="1">
      <alignment vertical="center"/>
    </xf>
    <xf numFmtId="49" fontId="7" fillId="0" borderId="0" xfId="3" applyNumberFormat="1" applyFont="1" applyAlignment="1">
      <alignment horizontal="center" vertical="top"/>
    </xf>
    <xf numFmtId="3" fontId="6" fillId="0" borderId="0" xfId="3" applyNumberFormat="1" applyFont="1" applyAlignment="1">
      <alignment horizontal="center" vertical="center" wrapText="1"/>
    </xf>
    <xf numFmtId="0" fontId="11" fillId="2" borderId="0" xfId="3" applyFill="1"/>
    <xf numFmtId="0" fontId="6" fillId="3" borderId="0" xfId="3" applyFont="1" applyFill="1" applyAlignment="1">
      <alignment horizontal="left" vertical="center" wrapText="1"/>
    </xf>
    <xf numFmtId="0" fontId="6" fillId="3" borderId="0" xfId="3" applyFont="1" applyFill="1" applyAlignment="1">
      <alignment vertical="center"/>
    </xf>
    <xf numFmtId="0" fontId="13" fillId="3" borderId="0" xfId="7" applyFont="1" applyFill="1" applyAlignment="1">
      <alignment horizontal="center" vertical="center" wrapText="1"/>
    </xf>
    <xf numFmtId="0" fontId="6" fillId="11" borderId="0" xfId="3" applyFont="1" applyFill="1" applyAlignment="1">
      <alignment horizontal="center" vertical="center"/>
    </xf>
    <xf numFmtId="49" fontId="17" fillId="6" borderId="0" xfId="7" applyNumberFormat="1" applyFont="1" applyFill="1" applyAlignment="1">
      <alignment horizontal="center" vertical="center" wrapText="1"/>
    </xf>
    <xf numFmtId="0" fontId="12" fillId="0" borderId="0" xfId="7" applyFont="1"/>
    <xf numFmtId="0" fontId="42" fillId="7" borderId="6" xfId="7" applyFont="1" applyFill="1" applyBorder="1" applyAlignment="1">
      <alignment vertical="center" wrapText="1"/>
    </xf>
    <xf numFmtId="0" fontId="43" fillId="7" borderId="3" xfId="7" applyFont="1" applyFill="1" applyBorder="1" applyAlignment="1">
      <alignment vertical="center"/>
    </xf>
    <xf numFmtId="0" fontId="44" fillId="7" borderId="3" xfId="7" applyFont="1" applyFill="1" applyBorder="1" applyAlignment="1">
      <alignment horizontal="center" vertical="center"/>
    </xf>
    <xf numFmtId="0" fontId="43" fillId="7" borderId="3" xfId="7" applyFont="1" applyFill="1" applyBorder="1" applyAlignment="1">
      <alignment horizontal="center" vertical="center" wrapText="1"/>
    </xf>
    <xf numFmtId="0" fontId="42" fillId="7" borderId="3" xfId="7" applyFont="1" applyFill="1" applyBorder="1" applyAlignment="1">
      <alignment horizontal="center" vertical="center" wrapText="1"/>
    </xf>
    <xf numFmtId="0" fontId="42" fillId="7" borderId="3" xfId="7" applyFont="1" applyFill="1" applyBorder="1" applyAlignment="1">
      <alignment horizontal="center" vertical="center"/>
    </xf>
    <xf numFmtId="0" fontId="42" fillId="7" borderId="7" xfId="7" applyFont="1" applyFill="1" applyBorder="1" applyAlignment="1">
      <alignment horizontal="center" vertical="center"/>
    </xf>
    <xf numFmtId="0" fontId="11" fillId="14" borderId="0" xfId="3" applyFill="1"/>
    <xf numFmtId="0" fontId="11" fillId="0" borderId="0" xfId="3"/>
    <xf numFmtId="0" fontId="19" fillId="0" borderId="0" xfId="3" applyFont="1" applyAlignment="1">
      <alignment horizontal="left" vertical="center"/>
    </xf>
    <xf numFmtId="0" fontId="18" fillId="0" borderId="0" xfId="3" applyFont="1" applyAlignment="1">
      <alignment horizontal="left" vertical="top"/>
    </xf>
    <xf numFmtId="0" fontId="6" fillId="3" borderId="0" xfId="3" applyFont="1" applyFill="1" applyAlignment="1">
      <alignment vertical="center" wrapText="1"/>
    </xf>
    <xf numFmtId="0" fontId="7" fillId="0" borderId="0" xfId="7" applyFont="1"/>
    <xf numFmtId="0" fontId="19" fillId="2" borderId="5" xfId="7" applyFont="1" applyFill="1" applyBorder="1" applyAlignment="1">
      <alignment horizontal="center" vertical="top" wrapText="1"/>
    </xf>
    <xf numFmtId="0" fontId="19" fillId="2" borderId="10" xfId="7" applyFont="1" applyFill="1" applyBorder="1" applyAlignment="1">
      <alignment horizontal="center" vertical="top" wrapText="1"/>
    </xf>
    <xf numFmtId="0" fontId="19" fillId="2" borderId="0" xfId="7" applyFont="1" applyFill="1" applyAlignment="1">
      <alignment horizontal="left" vertical="top" wrapText="1"/>
    </xf>
    <xf numFmtId="0" fontId="40" fillId="2" borderId="0" xfId="7" applyFont="1" applyFill="1" applyAlignment="1">
      <alignment horizontal="center" vertical="top" wrapText="1"/>
    </xf>
    <xf numFmtId="0" fontId="19" fillId="2" borderId="0" xfId="7" applyFont="1" applyFill="1" applyAlignment="1">
      <alignment horizontal="center" vertical="top" wrapText="1"/>
    </xf>
    <xf numFmtId="0" fontId="9" fillId="2" borderId="0" xfId="3" applyFont="1" applyFill="1" applyAlignment="1">
      <alignment horizontal="left" vertical="center" wrapText="1"/>
    </xf>
    <xf numFmtId="0" fontId="46" fillId="0" borderId="0" xfId="3" applyFont="1" applyAlignment="1">
      <alignment vertical="center" wrapText="1"/>
    </xf>
    <xf numFmtId="49" fontId="17" fillId="0" borderId="0" xfId="7" applyNumberFormat="1" applyFont="1" applyAlignment="1">
      <alignment horizontal="center" vertical="center" wrapText="1"/>
    </xf>
    <xf numFmtId="49" fontId="7" fillId="3" borderId="0" xfId="3" applyNumberFormat="1" applyFont="1" applyFill="1" applyAlignment="1">
      <alignment horizontal="center" vertical="center"/>
    </xf>
    <xf numFmtId="0" fontId="6" fillId="3" borderId="0" xfId="3" applyFont="1" applyFill="1" applyAlignment="1">
      <alignment horizontal="center" vertical="center"/>
    </xf>
    <xf numFmtId="49" fontId="17" fillId="3" borderId="0" xfId="7" applyNumberFormat="1" applyFont="1" applyFill="1" applyAlignment="1">
      <alignment horizontal="center" vertical="center" wrapText="1"/>
    </xf>
    <xf numFmtId="0" fontId="6" fillId="3" borderId="0" xfId="3" applyFont="1" applyFill="1" applyAlignment="1">
      <alignment horizontal="center" vertical="center" wrapText="1"/>
    </xf>
    <xf numFmtId="0" fontId="9" fillId="0" borderId="0" xfId="7" applyAlignment="1" applyProtection="1">
      <alignment horizontal="center" vertical="center" wrapText="1"/>
      <protection locked="0"/>
    </xf>
    <xf numFmtId="0" fontId="7" fillId="0" borderId="0" xfId="7" applyFont="1" applyAlignment="1">
      <alignment horizontal="center" vertical="top"/>
    </xf>
    <xf numFmtId="0" fontId="6" fillId="0" borderId="0" xfId="7" applyFont="1" applyAlignment="1">
      <alignment horizontal="center" vertical="center"/>
    </xf>
    <xf numFmtId="0" fontId="4" fillId="0" borderId="0" xfId="7" applyFont="1" applyAlignment="1">
      <alignment horizontal="center" vertical="center" wrapText="1"/>
    </xf>
    <xf numFmtId="49" fontId="9" fillId="0" borderId="0" xfId="3" applyNumberFormat="1" applyFont="1" applyAlignment="1">
      <alignment horizontal="center" vertical="center"/>
    </xf>
    <xf numFmtId="0" fontId="9" fillId="0" borderId="0" xfId="21" applyAlignment="1">
      <alignment horizontal="center" vertical="center"/>
    </xf>
    <xf numFmtId="0" fontId="9" fillId="0" borderId="0" xfId="21"/>
    <xf numFmtId="0" fontId="17" fillId="0" borderId="0" xfId="21" applyFont="1" applyAlignment="1">
      <alignment vertical="center" wrapText="1"/>
    </xf>
    <xf numFmtId="0" fontId="6" fillId="0" borderId="0" xfId="22" applyFont="1" applyAlignment="1">
      <alignment horizontal="center" vertical="center" wrapText="1"/>
    </xf>
    <xf numFmtId="0" fontId="25" fillId="0" borderId="0" xfId="21" applyFont="1" applyAlignment="1">
      <alignment vertical="center"/>
    </xf>
    <xf numFmtId="1" fontId="9" fillId="0" borderId="0" xfId="21" applyNumberFormat="1" applyAlignment="1">
      <alignment horizontal="center" vertical="center"/>
    </xf>
    <xf numFmtId="0" fontId="10" fillId="0" borderId="0" xfId="21" applyFont="1" applyAlignment="1">
      <alignment vertical="center"/>
    </xf>
    <xf numFmtId="0" fontId="48" fillId="0" borderId="0" xfId="21" applyFont="1" applyAlignment="1">
      <alignment vertical="center"/>
    </xf>
    <xf numFmtId="0" fontId="25" fillId="0" borderId="0" xfId="21" applyFont="1" applyAlignment="1">
      <alignment vertical="center" wrapText="1"/>
    </xf>
    <xf numFmtId="0" fontId="12" fillId="0" borderId="0" xfId="21" applyFont="1" applyAlignment="1">
      <alignment vertical="center"/>
    </xf>
    <xf numFmtId="0" fontId="25" fillId="15" borderId="13" xfId="21" applyFont="1" applyFill="1" applyBorder="1" applyAlignment="1">
      <alignment vertical="center" wrapText="1"/>
    </xf>
    <xf numFmtId="0" fontId="49" fillId="15" borderId="14" xfId="21" applyFont="1" applyFill="1" applyBorder="1" applyAlignment="1">
      <alignment vertical="center" wrapText="1"/>
    </xf>
    <xf numFmtId="0" fontId="25" fillId="15" borderId="15" xfId="21" applyFont="1" applyFill="1" applyBorder="1" applyAlignment="1">
      <alignment vertical="center" wrapText="1"/>
    </xf>
    <xf numFmtId="0" fontId="50" fillId="0" borderId="16" xfId="21" applyFont="1" applyBorder="1" applyAlignment="1">
      <alignment vertical="top" wrapText="1"/>
    </xf>
    <xf numFmtId="0" fontId="49" fillId="15" borderId="13" xfId="21" applyFont="1" applyFill="1" applyBorder="1" applyAlignment="1">
      <alignment vertical="center" wrapText="1"/>
    </xf>
    <xf numFmtId="1" fontId="9" fillId="0" borderId="0" xfId="20" applyNumberFormat="1" applyFont="1" applyFill="1" applyAlignment="1" applyProtection="1">
      <alignment horizontal="center" vertical="center"/>
    </xf>
    <xf numFmtId="0" fontId="22" fillId="0" borderId="0" xfId="17" applyFont="1" applyAlignment="1">
      <alignment horizontal="right" vertical="top"/>
    </xf>
    <xf numFmtId="0" fontId="22" fillId="0" borderId="0" xfId="17" applyFont="1" applyAlignment="1">
      <alignment horizontal="center" vertical="top"/>
    </xf>
    <xf numFmtId="0" fontId="52" fillId="0" borderId="0" xfId="17" applyFont="1" applyAlignment="1">
      <alignment horizontal="left" vertical="top"/>
    </xf>
    <xf numFmtId="0" fontId="52" fillId="0" borderId="0" xfId="17" applyFont="1" applyAlignment="1">
      <alignment horizontal="center" vertical="top"/>
    </xf>
    <xf numFmtId="0" fontId="9" fillId="0" borderId="0" xfId="3" applyFont="1" applyAlignment="1">
      <alignment horizontal="left"/>
    </xf>
    <xf numFmtId="0" fontId="7" fillId="0" borderId="0" xfId="3" applyFont="1" applyAlignment="1">
      <alignment horizontal="right" vertical="top"/>
    </xf>
    <xf numFmtId="49" fontId="18" fillId="0" borderId="0" xfId="7" applyNumberFormat="1" applyFont="1" applyAlignment="1">
      <alignment horizontal="left" vertical="top"/>
    </xf>
    <xf numFmtId="49" fontId="9" fillId="0" borderId="0" xfId="7" applyNumberFormat="1" applyAlignment="1">
      <alignment horizontal="center" vertical="top"/>
    </xf>
    <xf numFmtId="0" fontId="9" fillId="0" borderId="0" xfId="7" applyAlignment="1">
      <alignment horizontal="center" vertical="top"/>
    </xf>
    <xf numFmtId="0" fontId="46" fillId="3" borderId="0" xfId="7" applyFont="1" applyFill="1" applyAlignment="1">
      <alignment vertical="top" wrapText="1"/>
    </xf>
    <xf numFmtId="0" fontId="6" fillId="3" borderId="0" xfId="7" applyFont="1" applyFill="1" applyAlignment="1">
      <alignment vertical="center"/>
    </xf>
    <xf numFmtId="0" fontId="6" fillId="11" borderId="0" xfId="7" applyFont="1" applyFill="1" applyAlignment="1">
      <alignment horizontal="center" vertical="center" wrapText="1"/>
    </xf>
    <xf numFmtId="0" fontId="17" fillId="6" borderId="0" xfId="7" applyFont="1" applyFill="1" applyAlignment="1">
      <alignment horizontal="center" vertical="center" wrapText="1"/>
    </xf>
    <xf numFmtId="0" fontId="6" fillId="3" borderId="0" xfId="7" applyFont="1" applyFill="1" applyAlignment="1">
      <alignment vertical="top" wrapText="1"/>
    </xf>
    <xf numFmtId="0" fontId="6" fillId="0" borderId="0" xfId="7" applyFont="1" applyAlignment="1">
      <alignment vertical="top" wrapText="1"/>
    </xf>
    <xf numFmtId="49" fontId="41" fillId="3" borderId="0" xfId="7" applyNumberFormat="1" applyFont="1" applyFill="1" applyAlignment="1">
      <alignment horizontal="left" vertical="top"/>
    </xf>
    <xf numFmtId="0" fontId="7" fillId="3" borderId="0" xfId="7" applyFont="1" applyFill="1" applyAlignment="1">
      <alignment horizontal="center" vertical="top"/>
    </xf>
    <xf numFmtId="0" fontId="6" fillId="0" borderId="0" xfId="7" applyFont="1" applyAlignment="1">
      <alignment vertical="top"/>
    </xf>
    <xf numFmtId="0" fontId="13" fillId="0" borderId="0" xfId="7" applyFont="1"/>
    <xf numFmtId="0" fontId="9" fillId="2" borderId="0" xfId="23" applyFill="1" applyAlignment="1">
      <alignment wrapText="1"/>
    </xf>
    <xf numFmtId="0" fontId="23" fillId="2" borderId="0" xfId="23" applyFont="1" applyFill="1" applyAlignment="1">
      <alignment wrapText="1"/>
    </xf>
    <xf numFmtId="0" fontId="19" fillId="0" borderId="0" xfId="24"/>
    <xf numFmtId="0" fontId="19" fillId="3" borderId="0" xfId="24" applyFill="1" applyAlignment="1">
      <alignment horizontal="left" vertical="top" wrapText="1"/>
    </xf>
    <xf numFmtId="0" fontId="19" fillId="3" borderId="0" xfId="24" applyFill="1" applyAlignment="1">
      <alignment vertical="top" wrapText="1"/>
    </xf>
    <xf numFmtId="0" fontId="20" fillId="3" borderId="0" xfId="24" applyFont="1" applyFill="1" applyAlignment="1">
      <alignment horizontal="left" vertical="top" wrapText="1"/>
    </xf>
    <xf numFmtId="0" fontId="19" fillId="3" borderId="0" xfId="24" applyFill="1" applyAlignment="1" applyProtection="1">
      <alignment vertical="top" wrapText="1"/>
      <protection locked="0"/>
    </xf>
    <xf numFmtId="0" fontId="19" fillId="16" borderId="0" xfId="24" applyFill="1"/>
    <xf numFmtId="0" fontId="53" fillId="16" borderId="0" xfId="24" applyFont="1" applyFill="1"/>
    <xf numFmtId="0" fontId="54" fillId="16" borderId="0" xfId="24" applyFont="1" applyFill="1"/>
    <xf numFmtId="0" fontId="53" fillId="16" borderId="0" xfId="24" quotePrefix="1" applyFont="1" applyFill="1"/>
    <xf numFmtId="0" fontId="9" fillId="16" borderId="0" xfId="24" applyFont="1" applyFill="1"/>
    <xf numFmtId="0" fontId="15" fillId="0" borderId="0" xfId="7" applyFont="1"/>
    <xf numFmtId="0" fontId="55" fillId="0" borderId="0" xfId="7" applyFont="1"/>
    <xf numFmtId="0" fontId="11" fillId="0" borderId="0" xfId="7" applyFont="1"/>
    <xf numFmtId="0" fontId="11" fillId="0" borderId="0" xfId="7" applyFont="1" applyAlignment="1">
      <alignment horizontal="left"/>
    </xf>
    <xf numFmtId="0" fontId="9" fillId="19" borderId="0" xfId="7" applyFill="1"/>
    <xf numFmtId="0" fontId="9" fillId="18" borderId="0" xfId="7" applyFill="1"/>
    <xf numFmtId="0" fontId="9" fillId="18" borderId="0" xfId="7" applyFill="1" applyAlignment="1">
      <alignment wrapText="1"/>
    </xf>
    <xf numFmtId="10" fontId="9" fillId="18" borderId="0" xfId="7" applyNumberFormat="1" applyFill="1"/>
    <xf numFmtId="9" fontId="9" fillId="18" borderId="0" xfId="7" applyNumberFormat="1" applyFill="1"/>
    <xf numFmtId="0" fontId="56" fillId="6" borderId="0" xfId="7" applyFont="1" applyFill="1"/>
    <xf numFmtId="0" fontId="9" fillId="6" borderId="0" xfId="7" applyFill="1"/>
    <xf numFmtId="0" fontId="7" fillId="0" borderId="0" xfId="7" applyFont="1" applyAlignment="1">
      <alignment vertical="top"/>
    </xf>
    <xf numFmtId="0" fontId="7" fillId="18" borderId="0" xfId="7" applyFont="1" applyFill="1" applyAlignment="1">
      <alignment vertical="top"/>
    </xf>
    <xf numFmtId="18" fontId="9" fillId="0" borderId="0" xfId="7" applyNumberFormat="1" applyAlignment="1">
      <alignment horizontal="left" vertical="top"/>
    </xf>
    <xf numFmtId="3" fontId="9" fillId="0" borderId="0" xfId="7" applyNumberFormat="1" applyAlignment="1">
      <alignment horizontal="left" vertical="top"/>
    </xf>
    <xf numFmtId="0" fontId="58" fillId="0" borderId="0" xfId="0" applyFont="1" applyAlignment="1">
      <alignment vertical="center" wrapText="1"/>
    </xf>
    <xf numFmtId="0" fontId="9" fillId="10" borderId="19" xfId="3" applyFont="1" applyFill="1" applyBorder="1" applyAlignment="1">
      <alignment horizontal="left" vertical="center" wrapText="1"/>
    </xf>
    <xf numFmtId="0" fontId="9" fillId="12" borderId="20" xfId="3" applyFont="1" applyFill="1" applyBorder="1" applyAlignment="1">
      <alignment vertical="center"/>
    </xf>
    <xf numFmtId="0" fontId="12" fillId="10" borderId="20" xfId="7" applyFont="1" applyFill="1" applyBorder="1" applyAlignment="1">
      <alignment horizontal="center" vertical="center" wrapText="1"/>
    </xf>
    <xf numFmtId="0" fontId="9" fillId="11" borderId="20" xfId="3" applyFont="1" applyFill="1" applyBorder="1" applyAlignment="1">
      <alignment horizontal="center" vertical="center"/>
    </xf>
    <xf numFmtId="49" fontId="14" fillId="6" borderId="20" xfId="7" applyNumberFormat="1" applyFont="1" applyFill="1" applyBorder="1" applyAlignment="1">
      <alignment horizontal="center" vertical="center" wrapText="1"/>
    </xf>
    <xf numFmtId="0" fontId="6" fillId="0" borderId="20" xfId="7" applyFont="1" applyBorder="1" applyAlignment="1" applyProtection="1">
      <alignment horizontal="center" vertical="center" wrapText="1"/>
      <protection locked="0"/>
    </xf>
    <xf numFmtId="0" fontId="6" fillId="0" borderId="21" xfId="7" applyFont="1" applyBorder="1" applyAlignment="1" applyProtection="1">
      <alignment horizontal="center" vertical="center" wrapText="1"/>
      <protection locked="0"/>
    </xf>
    <xf numFmtId="0" fontId="9" fillId="10" borderId="22" xfId="22" applyFont="1" applyFill="1" applyBorder="1" applyAlignment="1">
      <alignment horizontal="left" vertical="center" wrapText="1"/>
    </xf>
    <xf numFmtId="0" fontId="12" fillId="10" borderId="22" xfId="21" applyFont="1" applyFill="1" applyBorder="1" applyAlignment="1">
      <alignment horizontal="center" vertical="center" wrapText="1"/>
    </xf>
    <xf numFmtId="0" fontId="9" fillId="0" borderId="22" xfId="21" applyBorder="1"/>
    <xf numFmtId="0" fontId="9" fillId="10" borderId="22" xfId="3" applyFont="1" applyFill="1" applyBorder="1" applyAlignment="1">
      <alignment vertical="top" wrapText="1"/>
    </xf>
    <xf numFmtId="0" fontId="9" fillId="0" borderId="22" xfId="7" applyBorder="1" applyAlignment="1" applyProtection="1">
      <alignment horizontal="center" vertical="center" wrapText="1"/>
      <protection locked="0"/>
    </xf>
    <xf numFmtId="0" fontId="7" fillId="10" borderId="22" xfId="7" applyFont="1" applyFill="1" applyBorder="1" applyAlignment="1">
      <alignment vertical="center" wrapText="1"/>
    </xf>
    <xf numFmtId="0" fontId="9" fillId="12" borderId="22" xfId="7" applyFill="1" applyBorder="1" applyAlignment="1">
      <alignment vertical="center"/>
    </xf>
    <xf numFmtId="0" fontId="9" fillId="10" borderId="22" xfId="7" applyFill="1" applyBorder="1" applyAlignment="1">
      <alignment horizontal="left" vertical="center" wrapText="1" indent="1"/>
    </xf>
    <xf numFmtId="0" fontId="9" fillId="10" borderId="22" xfId="7" applyFill="1" applyBorder="1" applyAlignment="1">
      <alignment vertical="center"/>
    </xf>
    <xf numFmtId="0" fontId="12" fillId="10" borderId="22" xfId="7" applyFont="1" applyFill="1" applyBorder="1" applyAlignment="1">
      <alignment horizontal="center" vertical="center"/>
    </xf>
    <xf numFmtId="0" fontId="9" fillId="11" borderId="22" xfId="7" applyFill="1" applyBorder="1" applyAlignment="1">
      <alignment horizontal="center" vertical="center"/>
    </xf>
    <xf numFmtId="0" fontId="14" fillId="6" borderId="22" xfId="7" applyFont="1" applyFill="1" applyBorder="1" applyAlignment="1">
      <alignment horizontal="center" vertical="center" wrapText="1"/>
    </xf>
    <xf numFmtId="0" fontId="9" fillId="2" borderId="22" xfId="7" applyFill="1" applyBorder="1" applyAlignment="1" applyProtection="1">
      <alignment horizontal="center" vertical="center" wrapText="1"/>
      <protection locked="0"/>
    </xf>
    <xf numFmtId="0" fontId="9" fillId="10" borderId="22" xfId="7" applyFill="1" applyBorder="1" applyAlignment="1">
      <alignment vertical="center" wrapText="1"/>
    </xf>
    <xf numFmtId="0" fontId="7" fillId="10" borderId="23" xfId="3" applyFont="1" applyFill="1" applyBorder="1" applyAlignment="1">
      <alignment horizontal="left" vertical="center" wrapText="1"/>
    </xf>
    <xf numFmtId="0" fontId="9" fillId="12" borderId="23" xfId="3" applyFont="1" applyFill="1" applyBorder="1" applyAlignment="1">
      <alignment vertical="center"/>
    </xf>
    <xf numFmtId="0" fontId="12" fillId="13" borderId="23" xfId="7" applyFont="1" applyFill="1" applyBorder="1" applyAlignment="1">
      <alignment horizontal="center" vertical="center" wrapText="1"/>
    </xf>
    <xf numFmtId="0" fontId="9" fillId="13" borderId="23" xfId="7" applyFill="1" applyBorder="1" applyAlignment="1">
      <alignment horizontal="center" vertical="center"/>
    </xf>
    <xf numFmtId="0" fontId="7" fillId="13" borderId="23" xfId="7" applyFont="1" applyFill="1" applyBorder="1" applyAlignment="1">
      <alignment horizontal="center" vertical="center" wrapText="1"/>
    </xf>
    <xf numFmtId="0" fontId="9" fillId="13" borderId="23" xfId="7" applyFill="1" applyBorder="1" applyAlignment="1" applyProtection="1">
      <alignment horizontal="center" vertical="center" wrapText="1"/>
      <protection locked="0"/>
    </xf>
    <xf numFmtId="0" fontId="9" fillId="10" borderId="23" xfId="3" applyFont="1" applyFill="1" applyBorder="1" applyAlignment="1">
      <alignment horizontal="left" vertical="center" wrapText="1"/>
    </xf>
    <xf numFmtId="0" fontId="9" fillId="10" borderId="22" xfId="7" applyFill="1" applyBorder="1" applyAlignment="1">
      <alignment horizontal="center" vertical="center" wrapText="1"/>
    </xf>
    <xf numFmtId="0" fontId="9" fillId="11" borderId="22" xfId="7" applyFill="1" applyBorder="1" applyAlignment="1">
      <alignment horizontal="center" vertical="center" wrapText="1"/>
    </xf>
    <xf numFmtId="0" fontId="42" fillId="7" borderId="19" xfId="21" applyFont="1" applyFill="1" applyBorder="1" applyAlignment="1">
      <alignment vertical="center" wrapText="1"/>
    </xf>
    <xf numFmtId="0" fontId="44" fillId="7" borderId="20" xfId="21" applyFont="1" applyFill="1" applyBorder="1" applyAlignment="1">
      <alignment horizontal="center" vertical="center"/>
    </xf>
    <xf numFmtId="0" fontId="42" fillId="7" borderId="20" xfId="21" applyFont="1" applyFill="1" applyBorder="1" applyAlignment="1">
      <alignment horizontal="center" vertical="center"/>
    </xf>
    <xf numFmtId="0" fontId="42" fillId="7" borderId="21" xfId="21" applyFont="1" applyFill="1" applyBorder="1" applyAlignment="1">
      <alignment horizontal="center" vertical="center"/>
    </xf>
    <xf numFmtId="0" fontId="7" fillId="2" borderId="25" xfId="7" applyFont="1" applyFill="1" applyBorder="1" applyAlignment="1">
      <alignment vertical="top" wrapText="1"/>
    </xf>
    <xf numFmtId="0" fontId="7" fillId="2" borderId="26" xfId="7" applyFont="1" applyFill="1" applyBorder="1" applyAlignment="1">
      <alignment vertical="top" wrapText="1"/>
    </xf>
    <xf numFmtId="0" fontId="7" fillId="2" borderId="27" xfId="7" applyFont="1" applyFill="1" applyBorder="1" applyAlignment="1">
      <alignment vertical="top" wrapText="1"/>
    </xf>
    <xf numFmtId="0" fontId="11" fillId="0" borderId="28" xfId="7" applyFont="1" applyBorder="1"/>
    <xf numFmtId="0" fontId="11" fillId="18" borderId="28" xfId="7" applyFont="1" applyFill="1" applyBorder="1"/>
    <xf numFmtId="0" fontId="9" fillId="0" borderId="28" xfId="7" applyBorder="1"/>
    <xf numFmtId="0" fontId="11" fillId="0" borderId="29" xfId="7" applyFont="1" applyBorder="1"/>
    <xf numFmtId="0" fontId="42" fillId="7" borderId="33" xfId="7" applyFont="1" applyFill="1" applyBorder="1" applyAlignment="1">
      <alignment vertical="center" wrapText="1"/>
    </xf>
    <xf numFmtId="0" fontId="43" fillId="7" borderId="34" xfId="7" applyFont="1" applyFill="1" applyBorder="1" applyAlignment="1">
      <alignment vertical="center"/>
    </xf>
    <xf numFmtId="0" fontId="44" fillId="7" borderId="34" xfId="7" applyFont="1" applyFill="1" applyBorder="1" applyAlignment="1">
      <alignment horizontal="center" vertical="center"/>
    </xf>
    <xf numFmtId="0" fontId="43" fillId="7" borderId="34" xfId="7" applyFont="1" applyFill="1" applyBorder="1" applyAlignment="1">
      <alignment horizontal="center" vertical="center" wrapText="1"/>
    </xf>
    <xf numFmtId="0" fontId="42" fillId="7" borderId="34" xfId="7" applyFont="1" applyFill="1" applyBorder="1" applyAlignment="1">
      <alignment horizontal="center" vertical="center" wrapText="1"/>
    </xf>
    <xf numFmtId="0" fontId="42" fillId="7" borderId="34" xfId="7" applyFont="1" applyFill="1" applyBorder="1" applyAlignment="1">
      <alignment horizontal="center" vertical="center"/>
    </xf>
    <xf numFmtId="0" fontId="42" fillId="7" borderId="35" xfId="7" applyFont="1" applyFill="1" applyBorder="1" applyAlignment="1">
      <alignment horizontal="center" vertical="center"/>
    </xf>
    <xf numFmtId="0" fontId="9" fillId="10" borderId="28" xfId="7" applyFill="1" applyBorder="1" applyAlignment="1">
      <alignment vertical="center" wrapText="1"/>
    </xf>
    <xf numFmtId="0" fontId="9" fillId="10" borderId="28" xfId="7" applyFill="1" applyBorder="1" applyAlignment="1">
      <alignment vertical="center"/>
    </xf>
    <xf numFmtId="0" fontId="12" fillId="10" borderId="28" xfId="7" applyFont="1" applyFill="1" applyBorder="1" applyAlignment="1">
      <alignment horizontal="center" vertical="center" wrapText="1"/>
    </xf>
    <xf numFmtId="0" fontId="6" fillId="11" borderId="28" xfId="7" applyFont="1" applyFill="1" applyBorder="1" applyAlignment="1">
      <alignment horizontal="center" vertical="center" wrapText="1"/>
    </xf>
    <xf numFmtId="0" fontId="17" fillId="6" borderId="28" xfId="7" applyFont="1" applyFill="1" applyBorder="1" applyAlignment="1">
      <alignment horizontal="center" vertical="center" wrapText="1"/>
    </xf>
    <xf numFmtId="0" fontId="6" fillId="2" borderId="28" xfId="7" applyFont="1" applyFill="1" applyBorder="1" applyAlignment="1" applyProtection="1">
      <alignment horizontal="center" vertical="center" wrapText="1"/>
      <protection locked="0"/>
    </xf>
    <xf numFmtId="0" fontId="6" fillId="0" borderId="28" xfId="7" applyFont="1" applyBorder="1" applyAlignment="1" applyProtection="1">
      <alignment horizontal="center" vertical="center" wrapText="1"/>
      <protection locked="0"/>
    </xf>
    <xf numFmtId="0" fontId="7" fillId="10" borderId="28" xfId="7" applyFont="1" applyFill="1" applyBorder="1" applyAlignment="1">
      <alignment horizontal="left" vertical="center" wrapText="1"/>
    </xf>
    <xf numFmtId="0" fontId="9" fillId="12" borderId="28" xfId="7" applyFill="1" applyBorder="1" applyAlignment="1">
      <alignment horizontal="center" vertical="center"/>
    </xf>
    <xf numFmtId="0" fontId="12" fillId="13" borderId="28" xfId="7" applyFont="1" applyFill="1" applyBorder="1" applyAlignment="1">
      <alignment horizontal="center" vertical="center" wrapText="1"/>
    </xf>
    <xf numFmtId="0" fontId="9" fillId="13" borderId="28" xfId="7" applyFill="1" applyBorder="1" applyAlignment="1">
      <alignment horizontal="center" vertical="center"/>
    </xf>
    <xf numFmtId="0" fontId="7" fillId="13" borderId="28" xfId="7" applyFont="1" applyFill="1" applyBorder="1" applyAlignment="1">
      <alignment horizontal="center" vertical="center" wrapText="1"/>
    </xf>
    <xf numFmtId="0" fontId="9" fillId="13" borderId="28" xfId="7" applyFill="1" applyBorder="1" applyAlignment="1" applyProtection="1">
      <alignment horizontal="center" vertical="center" wrapText="1"/>
      <protection locked="0"/>
    </xf>
    <xf numFmtId="0" fontId="9" fillId="10" borderId="28" xfId="7" applyFill="1" applyBorder="1" applyAlignment="1">
      <alignment horizontal="left" vertical="center" wrapText="1"/>
    </xf>
    <xf numFmtId="0" fontId="9" fillId="11" borderId="28" xfId="7" applyFill="1" applyBorder="1" applyAlignment="1">
      <alignment horizontal="center" vertical="center"/>
    </xf>
    <xf numFmtId="0" fontId="14" fillId="6" borderId="28" xfId="7" applyFont="1" applyFill="1" applyBorder="1" applyAlignment="1">
      <alignment horizontal="center" vertical="center" wrapText="1"/>
    </xf>
    <xf numFmtId="0" fontId="9" fillId="2" borderId="28" xfId="7" applyFill="1" applyBorder="1" applyAlignment="1" applyProtection="1">
      <alignment horizontal="center" vertical="center" wrapText="1"/>
      <protection locked="0"/>
    </xf>
    <xf numFmtId="0" fontId="9" fillId="0" borderId="28" xfId="7" applyBorder="1" applyAlignment="1" applyProtection="1">
      <alignment horizontal="center" vertical="center" wrapText="1"/>
      <protection locked="0"/>
    </xf>
    <xf numFmtId="0" fontId="7" fillId="10" borderId="28" xfId="3" applyFont="1" applyFill="1" applyBorder="1" applyAlignment="1">
      <alignment horizontal="left" vertical="center" wrapText="1"/>
    </xf>
    <xf numFmtId="0" fontId="9" fillId="12" borderId="28" xfId="3" applyFont="1" applyFill="1" applyBorder="1" applyAlignment="1">
      <alignment vertical="center"/>
    </xf>
    <xf numFmtId="0" fontId="9" fillId="11" borderId="28" xfId="3" applyFont="1" applyFill="1" applyBorder="1" applyAlignment="1">
      <alignment vertical="center"/>
    </xf>
    <xf numFmtId="0" fontId="9" fillId="11" borderId="28" xfId="3" applyFont="1" applyFill="1" applyBorder="1" applyAlignment="1">
      <alignment horizontal="center" vertical="center"/>
    </xf>
    <xf numFmtId="49" fontId="14" fillId="6" borderId="28" xfId="7" applyNumberFormat="1" applyFont="1" applyFill="1" applyBorder="1" applyAlignment="1">
      <alignment horizontal="center" vertical="center" wrapText="1"/>
    </xf>
    <xf numFmtId="0" fontId="9" fillId="2" borderId="28" xfId="3" applyFont="1" applyFill="1" applyBorder="1" applyAlignment="1" applyProtection="1">
      <alignment horizontal="center" vertical="center" wrapText="1"/>
      <protection locked="0"/>
    </xf>
    <xf numFmtId="0" fontId="9" fillId="10" borderId="28" xfId="3" applyFont="1" applyFill="1" applyBorder="1" applyAlignment="1">
      <alignment horizontal="left" vertical="center" wrapText="1" indent="1"/>
    </xf>
    <xf numFmtId="164" fontId="9" fillId="0" borderId="28" xfId="3" applyNumberFormat="1" applyFont="1" applyBorder="1" applyAlignment="1" applyProtection="1">
      <alignment horizontal="center" vertical="center" wrapText="1"/>
      <protection locked="0"/>
    </xf>
    <xf numFmtId="0" fontId="9" fillId="0" borderId="28" xfId="3" applyFont="1" applyBorder="1" applyAlignment="1" applyProtection="1">
      <alignment horizontal="center" vertical="center" wrapText="1"/>
      <protection locked="0"/>
    </xf>
    <xf numFmtId="0" fontId="9" fillId="10" borderId="28" xfId="3" applyFont="1" applyFill="1" applyBorder="1" applyAlignment="1">
      <alignment horizontal="left" vertical="center" wrapText="1"/>
    </xf>
    <xf numFmtId="0" fontId="9" fillId="10" borderId="28" xfId="3" applyFont="1" applyFill="1" applyBorder="1" applyAlignment="1">
      <alignment vertical="center"/>
    </xf>
    <xf numFmtId="0" fontId="9" fillId="2" borderId="29" xfId="3" applyFont="1" applyFill="1" applyBorder="1" applyAlignment="1" applyProtection="1">
      <alignment horizontal="center" vertical="center" wrapText="1"/>
      <protection locked="0"/>
    </xf>
    <xf numFmtId="49" fontId="14" fillId="6" borderId="33" xfId="7" applyNumberFormat="1" applyFont="1" applyFill="1" applyBorder="1" applyAlignment="1">
      <alignment horizontal="center" vertical="center" wrapText="1"/>
    </xf>
    <xf numFmtId="0" fontId="42" fillId="7" borderId="30" xfId="7" applyFont="1" applyFill="1" applyBorder="1" applyAlignment="1">
      <alignment vertical="center" wrapText="1"/>
    </xf>
    <xf numFmtId="0" fontId="43" fillId="7" borderId="31" xfId="7" applyFont="1" applyFill="1" applyBorder="1" applyAlignment="1">
      <alignment vertical="center"/>
    </xf>
    <xf numFmtId="0" fontId="44" fillId="7" borderId="31" xfId="7" applyFont="1" applyFill="1" applyBorder="1" applyAlignment="1">
      <alignment horizontal="center" vertical="center"/>
    </xf>
    <xf numFmtId="0" fontId="43" fillId="7" borderId="31" xfId="7" applyFont="1" applyFill="1" applyBorder="1" applyAlignment="1">
      <alignment horizontal="center" vertical="center" wrapText="1"/>
    </xf>
    <xf numFmtId="0" fontId="42" fillId="7" borderId="31" xfId="7" applyFont="1" applyFill="1" applyBorder="1" applyAlignment="1">
      <alignment horizontal="center" vertical="center" wrapText="1"/>
    </xf>
    <xf numFmtId="0" fontId="42" fillId="7" borderId="31" xfId="7" applyFont="1" applyFill="1" applyBorder="1" applyAlignment="1">
      <alignment horizontal="center" vertical="center"/>
    </xf>
    <xf numFmtId="0" fontId="42" fillId="7" borderId="32" xfId="7" applyFont="1" applyFill="1" applyBorder="1" applyAlignment="1">
      <alignment horizontal="center" vertical="center"/>
    </xf>
    <xf numFmtId="0" fontId="9" fillId="10" borderId="33" xfId="3" applyFont="1" applyFill="1" applyBorder="1" applyAlignment="1">
      <alignment horizontal="left" vertical="top" wrapText="1"/>
    </xf>
    <xf numFmtId="0" fontId="9" fillId="10" borderId="34" xfId="3" applyFont="1" applyFill="1" applyBorder="1" applyAlignment="1">
      <alignment horizontal="left" vertical="top" wrapText="1"/>
    </xf>
    <xf numFmtId="0" fontId="42" fillId="7" borderId="33" xfId="7" applyFont="1" applyFill="1" applyBorder="1" applyAlignment="1">
      <alignment horizontal="center" vertical="center" wrapText="1"/>
    </xf>
    <xf numFmtId="0" fontId="42" fillId="7" borderId="35" xfId="7" applyFont="1" applyFill="1" applyBorder="1" applyAlignment="1">
      <alignment horizontal="center" vertical="center" wrapText="1"/>
    </xf>
    <xf numFmtId="0" fontId="9" fillId="0" borderId="34" xfId="7" applyBorder="1"/>
    <xf numFmtId="0" fontId="19" fillId="2" borderId="28" xfId="7" applyFont="1" applyFill="1" applyBorder="1" applyAlignment="1">
      <alignment horizontal="center" vertical="top" wrapText="1"/>
    </xf>
    <xf numFmtId="0" fontId="19" fillId="2" borderId="26" xfId="7" applyFont="1" applyFill="1" applyBorder="1" applyAlignment="1">
      <alignment horizontal="center" vertical="top" wrapText="1"/>
    </xf>
    <xf numFmtId="0" fontId="51" fillId="0" borderId="22" xfId="21" applyFont="1" applyBorder="1" applyAlignment="1">
      <alignment vertical="top" wrapText="1"/>
    </xf>
    <xf numFmtId="0" fontId="42" fillId="7" borderId="19" xfId="7" applyFont="1" applyFill="1" applyBorder="1" applyAlignment="1">
      <alignment vertical="center" wrapText="1"/>
    </xf>
    <xf numFmtId="0" fontId="9" fillId="10" borderId="22" xfId="3" applyFont="1" applyFill="1" applyBorder="1" applyAlignment="1">
      <alignment horizontal="left" vertical="center" wrapText="1"/>
    </xf>
    <xf numFmtId="0" fontId="42" fillId="7" borderId="20" xfId="7" applyFont="1" applyFill="1" applyBorder="1" applyAlignment="1">
      <alignment horizontal="center" vertical="center" wrapText="1"/>
    </xf>
    <xf numFmtId="0" fontId="42" fillId="7" borderId="20" xfId="7" applyFont="1" applyFill="1" applyBorder="1" applyAlignment="1">
      <alignment horizontal="center" vertical="center"/>
    </xf>
    <xf numFmtId="0" fontId="42" fillId="7" borderId="21" xfId="7" applyFont="1" applyFill="1" applyBorder="1" applyAlignment="1">
      <alignment horizontal="center" vertical="center"/>
    </xf>
    <xf numFmtId="0" fontId="43" fillId="7" borderId="20" xfId="7" applyFont="1" applyFill="1" applyBorder="1" applyAlignment="1">
      <alignment vertical="center"/>
    </xf>
    <xf numFmtId="0" fontId="44" fillId="7" borderId="20" xfId="7" applyFont="1" applyFill="1" applyBorder="1" applyAlignment="1">
      <alignment horizontal="center" vertical="center"/>
    </xf>
    <xf numFmtId="0" fontId="43" fillId="7" borderId="20" xfId="7" applyFont="1" applyFill="1" applyBorder="1" applyAlignment="1">
      <alignment horizontal="center" vertical="center" wrapText="1"/>
    </xf>
    <xf numFmtId="0" fontId="12" fillId="10" borderId="22" xfId="7" applyFont="1" applyFill="1" applyBorder="1" applyAlignment="1">
      <alignment horizontal="center" vertical="center" wrapText="1"/>
    </xf>
    <xf numFmtId="0" fontId="42" fillId="7" borderId="19" xfId="7" applyFont="1" applyFill="1" applyBorder="1" applyAlignment="1">
      <alignment vertical="top" wrapText="1"/>
    </xf>
    <xf numFmtId="0" fontId="7" fillId="0" borderId="22" xfId="3" applyFont="1" applyBorder="1" applyAlignment="1">
      <alignment horizontal="left" vertical="top" wrapText="1"/>
    </xf>
    <xf numFmtId="0" fontId="9" fillId="12" borderId="22" xfId="3" applyFont="1" applyFill="1" applyBorder="1" applyAlignment="1">
      <alignment vertical="center"/>
    </xf>
    <xf numFmtId="0" fontId="12" fillId="13" borderId="22" xfId="7" applyFont="1" applyFill="1" applyBorder="1" applyAlignment="1">
      <alignment horizontal="center" vertical="center" wrapText="1"/>
    </xf>
    <xf numFmtId="0" fontId="9" fillId="13" borderId="22" xfId="7" applyFill="1" applyBorder="1" applyAlignment="1">
      <alignment horizontal="center" vertical="center"/>
    </xf>
    <xf numFmtId="0" fontId="7" fillId="13" borderId="22" xfId="7" applyFont="1" applyFill="1" applyBorder="1" applyAlignment="1">
      <alignment horizontal="center" vertical="center" wrapText="1"/>
    </xf>
    <xf numFmtId="0" fontId="9" fillId="13" borderId="22" xfId="7" applyFill="1" applyBorder="1" applyAlignment="1" applyProtection="1">
      <alignment horizontal="center" vertical="center" wrapText="1"/>
      <protection locked="0"/>
    </xf>
    <xf numFmtId="0" fontId="9" fillId="10" borderId="22" xfId="3" applyFont="1" applyFill="1" applyBorder="1" applyAlignment="1">
      <alignment vertical="center"/>
    </xf>
    <xf numFmtId="0" fontId="9" fillId="11" borderId="22" xfId="3" applyFont="1" applyFill="1" applyBorder="1" applyAlignment="1">
      <alignment horizontal="center" vertical="center"/>
    </xf>
    <xf numFmtId="49" fontId="14" fillId="6" borderId="19" xfId="7" applyNumberFormat="1" applyFont="1" applyFill="1" applyBorder="1" applyAlignment="1">
      <alignment horizontal="center" vertical="center" wrapText="1"/>
    </xf>
    <xf numFmtId="0" fontId="6" fillId="0" borderId="22" xfId="7" applyFont="1" applyBorder="1" applyAlignment="1" applyProtection="1">
      <alignment horizontal="center" vertical="center" wrapText="1"/>
      <protection locked="0"/>
    </xf>
    <xf numFmtId="0" fontId="9" fillId="10" borderId="22" xfId="7" applyFill="1" applyBorder="1" applyAlignment="1">
      <alignment vertical="top" wrapText="1"/>
    </xf>
    <xf numFmtId="0" fontId="6" fillId="11" borderId="22" xfId="7" applyFont="1" applyFill="1" applyBorder="1" applyAlignment="1">
      <alignment horizontal="center" vertical="center" wrapText="1"/>
    </xf>
    <xf numFmtId="0" fontId="17" fillId="6" borderId="22" xfId="7" applyFont="1" applyFill="1" applyBorder="1" applyAlignment="1">
      <alignment horizontal="center" vertical="center" wrapText="1"/>
    </xf>
    <xf numFmtId="0" fontId="6" fillId="2" borderId="22" xfId="7" applyFont="1" applyFill="1" applyBorder="1" applyAlignment="1" applyProtection="1">
      <alignment horizontal="center" vertical="center" wrapText="1"/>
      <protection locked="0"/>
    </xf>
    <xf numFmtId="0" fontId="33" fillId="17" borderId="22" xfId="24" applyFont="1" applyFill="1" applyBorder="1" applyAlignment="1">
      <alignment horizontal="left" vertical="top"/>
    </xf>
    <xf numFmtId="0" fontId="9" fillId="16" borderId="22" xfId="24" applyFont="1" applyFill="1" applyBorder="1" applyAlignment="1" applyProtection="1">
      <alignment horizontal="left" vertical="top" wrapText="1"/>
      <protection locked="0"/>
    </xf>
    <xf numFmtId="0" fontId="19" fillId="16" borderId="22" xfId="24" applyFill="1" applyBorder="1" applyProtection="1">
      <protection locked="0"/>
    </xf>
    <xf numFmtId="49" fontId="14" fillId="6" borderId="22" xfId="7" applyNumberFormat="1" applyFont="1" applyFill="1" applyBorder="1" applyAlignment="1">
      <alignment horizontal="center" vertical="center" wrapText="1"/>
    </xf>
    <xf numFmtId="49" fontId="9" fillId="10" borderId="22" xfId="3" applyNumberFormat="1" applyFont="1" applyFill="1" applyBorder="1" applyAlignment="1">
      <alignment vertical="center"/>
    </xf>
    <xf numFmtId="49" fontId="6" fillId="11" borderId="22" xfId="3" applyNumberFormat="1" applyFont="1" applyFill="1" applyBorder="1" applyAlignment="1">
      <alignment horizontal="center" vertical="center"/>
    </xf>
    <xf numFmtId="49" fontId="17" fillId="6" borderId="22" xfId="7" applyNumberFormat="1" applyFont="1" applyFill="1" applyBorder="1" applyAlignment="1">
      <alignment horizontal="center" vertical="center" wrapText="1"/>
    </xf>
    <xf numFmtId="0" fontId="6" fillId="0" borderId="22" xfId="3" applyFont="1" applyBorder="1" applyAlignment="1" applyProtection="1">
      <alignment horizontal="center" vertical="center" wrapText="1"/>
      <protection locked="0"/>
    </xf>
    <xf numFmtId="37" fontId="6" fillId="0" borderId="22" xfId="7" applyNumberFormat="1" applyFont="1" applyBorder="1" applyAlignment="1" applyProtection="1">
      <alignment horizontal="center" vertical="center" wrapText="1"/>
      <protection locked="0"/>
    </xf>
    <xf numFmtId="0" fontId="11" fillId="6" borderId="28" xfId="7" applyFont="1" applyFill="1" applyBorder="1" applyAlignment="1">
      <alignment horizontal="left" vertical="top" wrapText="1"/>
    </xf>
    <xf numFmtId="0" fontId="11" fillId="6" borderId="33" xfId="7" applyFont="1" applyFill="1" applyBorder="1" applyAlignment="1">
      <alignment horizontal="left" vertical="top" wrapText="1"/>
    </xf>
    <xf numFmtId="0" fontId="11" fillId="6" borderId="30" xfId="7" applyFont="1" applyFill="1" applyBorder="1" applyAlignment="1">
      <alignment horizontal="left" wrapText="1"/>
    </xf>
    <xf numFmtId="0" fontId="11" fillId="6" borderId="31" xfId="7" applyFont="1" applyFill="1" applyBorder="1" applyAlignment="1">
      <alignment horizontal="left" wrapText="1"/>
    </xf>
    <xf numFmtId="0" fontId="11" fillId="6" borderId="32" xfId="7" applyFont="1" applyFill="1" applyBorder="1" applyAlignment="1">
      <alignment horizontal="left" wrapText="1"/>
    </xf>
    <xf numFmtId="0" fontId="11" fillId="6" borderId="17" xfId="7" applyFont="1" applyFill="1" applyBorder="1" applyAlignment="1">
      <alignment horizontal="left" wrapText="1"/>
    </xf>
    <xf numFmtId="0" fontId="11" fillId="6" borderId="0" xfId="7" applyFont="1" applyFill="1" applyAlignment="1">
      <alignment horizontal="left" wrapText="1"/>
    </xf>
    <xf numFmtId="0" fontId="11" fillId="6" borderId="18" xfId="7" applyFont="1" applyFill="1" applyBorder="1" applyAlignment="1">
      <alignment horizontal="left" wrapText="1"/>
    </xf>
    <xf numFmtId="0" fontId="11" fillId="6" borderId="6" xfId="7" applyFont="1" applyFill="1" applyBorder="1" applyAlignment="1">
      <alignment horizontal="left" wrapText="1"/>
    </xf>
    <xf numFmtId="0" fontId="11" fillId="6" borderId="3" xfId="7" applyFont="1" applyFill="1" applyBorder="1" applyAlignment="1">
      <alignment horizontal="left" wrapText="1"/>
    </xf>
    <xf numFmtId="0" fontId="11" fillId="6" borderId="7" xfId="7" applyFont="1" applyFill="1" applyBorder="1" applyAlignment="1">
      <alignment horizontal="left" wrapText="1"/>
    </xf>
    <xf numFmtId="0" fontId="11" fillId="6" borderId="30" xfId="7" applyFont="1" applyFill="1" applyBorder="1" applyAlignment="1">
      <alignment horizontal="left" vertical="top" wrapText="1"/>
    </xf>
    <xf numFmtId="0" fontId="9" fillId="0" borderId="31" xfId="7" applyBorder="1" applyAlignment="1">
      <alignment horizontal="left" vertical="top" wrapText="1"/>
    </xf>
    <xf numFmtId="0" fontId="9" fillId="0" borderId="32" xfId="7" applyBorder="1" applyAlignment="1">
      <alignment horizontal="left" vertical="top" wrapText="1"/>
    </xf>
    <xf numFmtId="0" fontId="56" fillId="6" borderId="0" xfId="7" applyFont="1" applyFill="1"/>
    <xf numFmtId="0" fontId="9" fillId="6" borderId="0" xfId="7" applyFill="1"/>
    <xf numFmtId="0" fontId="59" fillId="0" borderId="0" xfId="3" applyFont="1" applyAlignment="1">
      <alignment horizontal="left" vertical="center" wrapText="1"/>
    </xf>
    <xf numFmtId="0" fontId="32" fillId="0" borderId="0" xfId="7" applyFont="1" applyAlignment="1">
      <alignment wrapText="1"/>
    </xf>
    <xf numFmtId="0" fontId="17" fillId="9" borderId="0" xfId="7" applyFont="1" applyFill="1" applyAlignment="1">
      <alignment horizontal="left" wrapText="1"/>
    </xf>
    <xf numFmtId="0" fontId="28" fillId="0" borderId="0" xfId="0" applyFont="1" applyAlignment="1">
      <alignment horizontal="left" vertical="center"/>
    </xf>
    <xf numFmtId="0" fontId="19" fillId="2" borderId="28" xfId="7" applyFont="1" applyFill="1" applyBorder="1" applyAlignment="1">
      <alignment horizontal="left" vertical="top" wrapText="1"/>
    </xf>
    <xf numFmtId="0" fontId="38" fillId="0" borderId="0" xfId="3" applyFont="1" applyAlignment="1">
      <alignment horizontal="left" vertical="center" wrapText="1"/>
    </xf>
    <xf numFmtId="0" fontId="19" fillId="2" borderId="5" xfId="7" applyFont="1" applyFill="1" applyBorder="1" applyAlignment="1">
      <alignment horizontal="left" vertical="top" wrapText="1"/>
    </xf>
    <xf numFmtId="0" fontId="38" fillId="0" borderId="0" xfId="22" applyFont="1" applyAlignment="1">
      <alignment horizontal="left" vertical="center" wrapText="1"/>
    </xf>
    <xf numFmtId="0" fontId="32" fillId="0" borderId="0" xfId="21" applyFont="1" applyAlignment="1">
      <alignment wrapText="1"/>
    </xf>
    <xf numFmtId="0" fontId="17" fillId="9" borderId="0" xfId="21" applyFont="1" applyFill="1" applyAlignment="1">
      <alignment horizontal="center" vertical="center" wrapText="1"/>
    </xf>
    <xf numFmtId="0" fontId="25" fillId="0" borderId="24" xfId="21" applyFont="1" applyBorder="1" applyAlignment="1">
      <alignment horizontal="left" vertical="center" wrapText="1"/>
    </xf>
    <xf numFmtId="0" fontId="9" fillId="0" borderId="0" xfId="7" applyAlignment="1">
      <alignment horizontal="left" vertical="top" wrapText="1"/>
    </xf>
    <xf numFmtId="0" fontId="19" fillId="3" borderId="0" xfId="24" applyFill="1" applyAlignment="1">
      <alignment horizontal="left" vertical="top" wrapText="1"/>
    </xf>
    <xf numFmtId="0" fontId="12" fillId="3" borderId="0" xfId="8" applyFont="1" applyFill="1" applyAlignment="1">
      <alignment horizontal="center"/>
    </xf>
    <xf numFmtId="0" fontId="7" fillId="4" borderId="1" xfId="8" applyFont="1" applyFill="1" applyBorder="1" applyAlignment="1">
      <alignment horizontal="left" vertical="top" wrapText="1"/>
    </xf>
    <xf numFmtId="0" fontId="7" fillId="4" borderId="4" xfId="8" applyFont="1" applyFill="1" applyBorder="1" applyAlignment="1">
      <alignment horizontal="left" vertical="top" wrapText="1"/>
    </xf>
    <xf numFmtId="0" fontId="7" fillId="4" borderId="2" xfId="8" applyFont="1" applyFill="1" applyBorder="1" applyAlignment="1">
      <alignment horizontal="left" vertical="top" wrapText="1"/>
    </xf>
    <xf numFmtId="0" fontId="7" fillId="4" borderId="1" xfId="8" applyFont="1" applyFill="1" applyBorder="1" applyAlignment="1">
      <alignment horizontal="center" vertical="top" wrapText="1"/>
    </xf>
    <xf numFmtId="0" fontId="7" fillId="4" borderId="4" xfId="8" applyFont="1" applyFill="1" applyBorder="1" applyAlignment="1">
      <alignment horizontal="center" vertical="top" wrapText="1"/>
    </xf>
    <xf numFmtId="0" fontId="7" fillId="4" borderId="2" xfId="8" applyFont="1" applyFill="1" applyBorder="1" applyAlignment="1">
      <alignment horizontal="center" vertical="top" wrapText="1"/>
    </xf>
    <xf numFmtId="0" fontId="33" fillId="7" borderId="19" xfId="7" applyFont="1" applyFill="1" applyBorder="1" applyAlignment="1">
      <alignment horizontal="center" vertical="top"/>
    </xf>
    <xf numFmtId="0" fontId="33" fillId="7" borderId="20" xfId="7" applyFont="1" applyFill="1" applyBorder="1" applyAlignment="1">
      <alignment horizontal="center" vertical="top"/>
    </xf>
    <xf numFmtId="0" fontId="7" fillId="2" borderId="27" xfId="7" applyFont="1" applyFill="1" applyBorder="1" applyAlignment="1">
      <alignment vertical="top" wrapText="1"/>
    </xf>
    <xf numFmtId="0" fontId="7" fillId="2" borderId="25" xfId="7" applyFont="1" applyFill="1" applyBorder="1" applyAlignment="1">
      <alignment vertical="top" wrapText="1"/>
    </xf>
    <xf numFmtId="0" fontId="7" fillId="2" borderId="26" xfId="7" applyFont="1" applyFill="1" applyBorder="1" applyAlignment="1">
      <alignment vertical="top" wrapText="1"/>
    </xf>
    <xf numFmtId="0" fontId="7" fillId="2" borderId="27" xfId="7" applyFont="1" applyFill="1" applyBorder="1" applyAlignment="1">
      <alignment horizontal="center" vertical="top" wrapText="1"/>
    </xf>
    <xf numFmtId="0" fontId="7" fillId="2" borderId="25" xfId="7" applyFont="1" applyFill="1" applyBorder="1" applyAlignment="1">
      <alignment horizontal="center" vertical="top" wrapText="1"/>
    </xf>
    <xf numFmtId="0" fontId="7" fillId="2" borderId="26" xfId="7" applyFont="1" applyFill="1" applyBorder="1" applyAlignment="1">
      <alignment horizontal="center" vertical="top" wrapText="1"/>
    </xf>
    <xf numFmtId="0" fontId="33" fillId="7" borderId="19" xfId="7" applyFont="1" applyFill="1" applyBorder="1" applyAlignment="1">
      <alignment horizontal="center" vertical="top" wrapText="1"/>
    </xf>
    <xf numFmtId="0" fontId="33" fillId="7" borderId="20" xfId="7" applyFont="1" applyFill="1" applyBorder="1" applyAlignment="1">
      <alignment horizontal="center" vertical="top" wrapText="1"/>
    </xf>
    <xf numFmtId="0" fontId="34" fillId="7" borderId="20" xfId="7" applyFont="1" applyFill="1" applyBorder="1" applyAlignment="1">
      <alignment horizontal="center" vertical="top" wrapText="1"/>
    </xf>
    <xf numFmtId="0" fontId="33" fillId="7" borderId="21" xfId="7" applyFont="1" applyFill="1" applyBorder="1" applyAlignment="1">
      <alignment horizontal="center" vertical="top" wrapText="1"/>
    </xf>
    <xf numFmtId="0" fontId="7" fillId="2" borderId="8" xfId="7" applyFont="1" applyFill="1" applyBorder="1" applyAlignment="1">
      <alignment vertical="top" wrapText="1"/>
    </xf>
    <xf numFmtId="0" fontId="7" fillId="2" borderId="9" xfId="7" applyFont="1" applyFill="1" applyBorder="1" applyAlignment="1">
      <alignment vertical="top" wrapText="1"/>
    </xf>
    <xf numFmtId="0" fontId="7" fillId="2" borderId="10" xfId="7" applyFont="1" applyFill="1" applyBorder="1" applyAlignment="1">
      <alignment vertical="top" wrapText="1"/>
    </xf>
    <xf numFmtId="0" fontId="7" fillId="2" borderId="8" xfId="7" applyFont="1" applyFill="1" applyBorder="1" applyAlignment="1">
      <alignment horizontal="center" vertical="top" wrapText="1"/>
    </xf>
    <xf numFmtId="0" fontId="7" fillId="2" borderId="9" xfId="7" applyFont="1" applyFill="1" applyBorder="1" applyAlignment="1">
      <alignment horizontal="center" vertical="top" wrapText="1"/>
    </xf>
    <xf numFmtId="0" fontId="7" fillId="2" borderId="10" xfId="7" applyFont="1" applyFill="1" applyBorder="1" applyAlignment="1">
      <alignment horizontal="center" vertical="top" wrapText="1"/>
    </xf>
    <xf numFmtId="0" fontId="31" fillId="0" borderId="0" xfId="3" applyFont="1" applyAlignment="1">
      <alignment horizontal="left" vertical="center" wrapText="1"/>
    </xf>
  </cellXfs>
  <cellStyles count="25">
    <cellStyle name="Comma 2" xfId="20" xr:uid="{3AD113B1-0E98-4D53-9DF5-42FF22B72C6C}"/>
    <cellStyle name="Comma 53" xfId="13" xr:uid="{1CB3144F-04AE-41D5-9814-96656BBC4C57}"/>
    <cellStyle name="Currency 10" xfId="19" xr:uid="{9722127D-0095-4049-95C2-B1B23743227E}"/>
    <cellStyle name="Normal" xfId="0" builtinId="0"/>
    <cellStyle name="Normal 10" xfId="7" xr:uid="{96E55752-5763-44DA-A317-E8FE878CB1E7}"/>
    <cellStyle name="Normal 132" xfId="4" xr:uid="{4977C586-BCAD-4347-8379-A45AD2486C92}"/>
    <cellStyle name="Normal 135 2" xfId="9" xr:uid="{4E13A19E-64FA-4C3C-9C78-7F9755E7F1CD}"/>
    <cellStyle name="Normal 167" xfId="11" xr:uid="{69388C8F-9DA0-4510-9408-4EF883E84412}"/>
    <cellStyle name="Normal 185" xfId="12" xr:uid="{0A45A652-209B-4F37-9344-DFEB9046127A}"/>
    <cellStyle name="Normal 2 2" xfId="16" xr:uid="{21CD9BE4-B1BC-4172-9E91-E26B5E95054D}"/>
    <cellStyle name="Normal 2 2 2" xfId="2" xr:uid="{D9A85561-F6C6-4405-9B46-97853D0566FA}"/>
    <cellStyle name="Normal 3" xfId="18" xr:uid="{6647072B-90D2-4E7F-A70C-9A4A34B567F7}"/>
    <cellStyle name="Normal 3 2" xfId="24" xr:uid="{A3DAE639-D60C-417F-8D97-6487A91B0164}"/>
    <cellStyle name="Normal 4" xfId="21" xr:uid="{B47BD7E4-534D-4872-9C62-98B5A6632F2C}"/>
    <cellStyle name="Normal 5 10 3" xfId="8" xr:uid="{3E54749F-C45D-42B7-9077-4569E779F525}"/>
    <cellStyle name="Normal 5 2 2 2" xfId="10" xr:uid="{565C8409-FC51-48EA-8AB4-3603B1783E42}"/>
    <cellStyle name="Normal 5 3" xfId="15" xr:uid="{21EB1D9C-406C-4820-BE5A-26AFE0E4F3D8}"/>
    <cellStyle name="Normal 5 5" xfId="14" xr:uid="{96610365-062C-4626-8714-164EA722F6F8}"/>
    <cellStyle name="Normal 5 6" xfId="1" xr:uid="{420BD355-5451-4A4F-9392-614178DC10BE}"/>
    <cellStyle name="Normal 5 7" xfId="5" xr:uid="{DFFCF71C-9F68-44A5-B089-A603F1F3875D}"/>
    <cellStyle name="Normal_FSA COBRA Questionnaire" xfId="23" xr:uid="{DF87F9DC-5582-4EB4-ADA6-0622F7FA5A91}"/>
    <cellStyle name="Normal_IntroRFP" xfId="3" xr:uid="{5F3A95B8-ECE2-43F2-8B38-B7F38E35BDFB}"/>
    <cellStyle name="Normal_IntroRFP 2" xfId="22" xr:uid="{DA109C10-DE53-4670-9B7C-FB8113900781}"/>
    <cellStyle name="Normal_PpoRFP11 2" xfId="17" xr:uid="{5CA431BB-6727-4D33-8127-0EFF20C1CD76}"/>
    <cellStyle name="Percent 10" xfId="6" xr:uid="{C32086AB-66FD-4E48-A10E-3BDA3C4BE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6</xdr:row>
          <xdr:rowOff>28575</xdr:rowOff>
        </xdr:from>
        <xdr:to>
          <xdr:col>9</xdr:col>
          <xdr:colOff>561975</xdr:colOff>
          <xdr:row>9</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800000"/>
                  </a:solidFill>
                  <a:latin typeface="Arial Narrow"/>
                </a:rPr>
                <a:t>Click to Close File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2984500</xdr:colOff>
      <xdr:row>0</xdr:row>
      <xdr:rowOff>38100</xdr:rowOff>
    </xdr:from>
    <xdr:to>
      <xdr:col>3</xdr:col>
      <xdr:colOff>2984500</xdr:colOff>
      <xdr:row>2</xdr:row>
      <xdr:rowOff>44450</xdr:rowOff>
    </xdr:to>
    <xdr:pic>
      <xdr:nvPicPr>
        <xdr:cNvPr id="2" name="Picture 1" descr="http://www.portsanantonio.us/StoreImages/logos/saws%20logo.jp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050" y="38100"/>
          <a:ext cx="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31750</xdr:colOff>
      <xdr:row>1</xdr:row>
      <xdr:rowOff>254000</xdr:rowOff>
    </xdr:from>
    <xdr:to>
      <xdr:col>4</xdr:col>
      <xdr:colOff>152400</xdr:colOff>
      <xdr:row>1</xdr:row>
      <xdr:rowOff>495300</xdr:rowOff>
    </xdr:to>
    <xdr:sp macro="" textlink="">
      <xdr:nvSpPr>
        <xdr:cNvPr id="2" name="Text 1">
          <a:extLst>
            <a:ext uri="{FF2B5EF4-FFF2-40B4-BE49-F238E27FC236}">
              <a16:creationId xmlns:a16="http://schemas.microsoft.com/office/drawing/2014/main" id="{00000000-0008-0000-0F00-000002000000}"/>
            </a:ext>
          </a:extLst>
        </xdr:cNvPr>
        <xdr:cNvSpPr txBox="1">
          <a:spLocks noChangeArrowheads="1"/>
        </xdr:cNvSpPr>
      </xdr:nvSpPr>
      <xdr:spPr bwMode="auto">
        <a:xfrm>
          <a:off x="5518150" y="412750"/>
          <a:ext cx="12065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1016000</xdr:colOff>
      <xdr:row>2</xdr:row>
      <xdr:rowOff>0</xdr:rowOff>
    </xdr:from>
    <xdr:to>
      <xdr:col>7</xdr:col>
      <xdr:colOff>1016000</xdr:colOff>
      <xdr:row>4</xdr:row>
      <xdr:rowOff>20204</xdr:rowOff>
    </xdr:to>
    <xdr:pic>
      <xdr:nvPicPr>
        <xdr:cNvPr id="4" name="Picture 4" descr="http://www.portsanantonio.us/StoreImages/logos/saws%20logo.jpg">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8300" y="660400"/>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rnferry.sharepoint.com/sites/ePhiSAWS/Shared%20Documents/2022/2022%20RFP%20Process/2022%20SAWS%20Health%20Plan%20Administration%20RFP%20Questionnaire%20DRAFT%203.11.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sheetName val="Medical"/>
      <sheetName val="Rx"/>
      <sheetName val="Dental"/>
      <sheetName val="Vision"/>
      <sheetName val="Medicare Advantage"/>
      <sheetName val="FSA, COBRA, HIPAA"/>
      <sheetName val="Stop Loss"/>
      <sheetName val="Standalone Pricing"/>
      <sheetName val="OldListbox"/>
      <sheetName val="Bundled Pricing"/>
      <sheetName val="Explanation"/>
      <sheetName val="Error"/>
      <sheetName val="Listbo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0BF-1C7B-4DC6-99D8-BCB23F836042}">
  <sheetPr codeName="Sheet30"/>
  <dimension ref="A1:S169"/>
  <sheetViews>
    <sheetView workbookViewId="0">
      <selection activeCell="B11" sqref="B11:G11"/>
    </sheetView>
  </sheetViews>
  <sheetFormatPr defaultColWidth="9.140625" defaultRowHeight="12.75" x14ac:dyDescent="0.2"/>
  <cols>
    <col min="1" max="1" width="25.85546875" style="19" customWidth="1"/>
    <col min="2" max="2" width="14.85546875" style="19" customWidth="1"/>
    <col min="3" max="3" width="17.5703125" style="19" customWidth="1"/>
    <col min="4" max="4" width="21.85546875" style="19" customWidth="1"/>
    <col min="5" max="5" width="26.85546875" style="19" customWidth="1"/>
    <col min="6" max="16384" width="9.140625" style="19"/>
  </cols>
  <sheetData>
    <row r="1" spans="1:6" x14ac:dyDescent="0.2">
      <c r="A1" s="175" t="s">
        <v>0</v>
      </c>
      <c r="B1" s="110" t="s">
        <v>1</v>
      </c>
    </row>
    <row r="3" spans="1:6" x14ac:dyDescent="0.2">
      <c r="A3" s="110" t="s">
        <v>2</v>
      </c>
      <c r="B3" s="19" t="s">
        <v>3</v>
      </c>
    </row>
    <row r="4" spans="1:6" x14ac:dyDescent="0.2">
      <c r="A4" s="19" t="s">
        <v>4</v>
      </c>
      <c r="B4" s="19" t="s">
        <v>5</v>
      </c>
      <c r="F4" s="19" t="s">
        <v>6</v>
      </c>
    </row>
    <row r="5" spans="1:6" x14ac:dyDescent="0.2">
      <c r="B5" s="19" t="s">
        <v>7</v>
      </c>
      <c r="F5" s="19" t="s">
        <v>8</v>
      </c>
    </row>
    <row r="6" spans="1:6" x14ac:dyDescent="0.2">
      <c r="B6" s="19" t="s">
        <v>9</v>
      </c>
      <c r="F6" s="19" t="s">
        <v>10</v>
      </c>
    </row>
    <row r="9" spans="1:6" x14ac:dyDescent="0.2">
      <c r="A9" s="110" t="s">
        <v>11</v>
      </c>
      <c r="B9" s="19" t="s">
        <v>12</v>
      </c>
    </row>
    <row r="10" spans="1:6" x14ac:dyDescent="0.2">
      <c r="A10" s="110" t="s">
        <v>13</v>
      </c>
      <c r="B10" s="19" t="s">
        <v>14</v>
      </c>
    </row>
    <row r="11" spans="1:6" x14ac:dyDescent="0.2">
      <c r="A11" s="19" t="s">
        <v>15</v>
      </c>
    </row>
    <row r="13" spans="1:6" x14ac:dyDescent="0.2">
      <c r="A13" s="176" t="s">
        <v>16</v>
      </c>
    </row>
    <row r="14" spans="1:6" x14ac:dyDescent="0.2">
      <c r="A14" s="19" t="s">
        <v>17</v>
      </c>
      <c r="B14" s="228" t="s">
        <v>18</v>
      </c>
      <c r="C14" s="229" t="s">
        <v>19</v>
      </c>
      <c r="D14" s="228"/>
    </row>
    <row r="15" spans="1:6" x14ac:dyDescent="0.2">
      <c r="A15" s="19" t="s">
        <v>20</v>
      </c>
      <c r="B15" s="229" t="s">
        <v>21</v>
      </c>
      <c r="C15" s="228" t="s">
        <v>22</v>
      </c>
      <c r="D15" s="230" t="s">
        <v>23</v>
      </c>
    </row>
    <row r="16" spans="1:6" x14ac:dyDescent="0.2">
      <c r="A16" s="19" t="s">
        <v>24</v>
      </c>
      <c r="B16" s="228" t="s">
        <v>18</v>
      </c>
      <c r="C16" s="228" t="s">
        <v>22</v>
      </c>
      <c r="D16" s="228"/>
    </row>
    <row r="17" spans="1:19" x14ac:dyDescent="0.2">
      <c r="A17" s="19" t="s">
        <v>25</v>
      </c>
      <c r="B17" s="228" t="s">
        <v>18</v>
      </c>
      <c r="C17" s="228" t="s">
        <v>22</v>
      </c>
      <c r="D17" s="228" t="s">
        <v>23</v>
      </c>
    </row>
    <row r="18" spans="1:19" x14ac:dyDescent="0.2">
      <c r="A18" s="19" t="s">
        <v>26</v>
      </c>
      <c r="B18" s="228" t="s">
        <v>18</v>
      </c>
      <c r="C18" s="228" t="s">
        <v>22</v>
      </c>
      <c r="D18" s="177" t="s">
        <v>27</v>
      </c>
    </row>
    <row r="19" spans="1:19" x14ac:dyDescent="0.2">
      <c r="A19" s="19" t="s">
        <v>28</v>
      </c>
      <c r="B19" s="228" t="s">
        <v>29</v>
      </c>
      <c r="C19" s="228" t="s">
        <v>30</v>
      </c>
      <c r="D19" s="177"/>
    </row>
    <row r="20" spans="1:19" x14ac:dyDescent="0.2">
      <c r="A20" s="19" t="s">
        <v>31</v>
      </c>
      <c r="B20" s="231" t="s">
        <v>32</v>
      </c>
      <c r="C20" s="231" t="s">
        <v>33</v>
      </c>
      <c r="D20" s="177"/>
    </row>
    <row r="21" spans="1:19" x14ac:dyDescent="0.2">
      <c r="A21" s="19" t="s">
        <v>34</v>
      </c>
      <c r="B21" s="228" t="s">
        <v>6</v>
      </c>
      <c r="C21" s="228" t="s">
        <v>8</v>
      </c>
      <c r="D21" s="228" t="s">
        <v>10</v>
      </c>
    </row>
    <row r="22" spans="1:19" x14ac:dyDescent="0.2">
      <c r="A22" s="19" t="s">
        <v>35</v>
      </c>
      <c r="B22" s="228" t="s">
        <v>18</v>
      </c>
      <c r="C22" s="228" t="s">
        <v>22</v>
      </c>
      <c r="D22" s="228" t="s">
        <v>36</v>
      </c>
    </row>
    <row r="23" spans="1:19" x14ac:dyDescent="0.2">
      <c r="A23" s="19" t="s">
        <v>37</v>
      </c>
      <c r="B23" s="228" t="s">
        <v>6</v>
      </c>
      <c r="C23" s="228" t="s">
        <v>8</v>
      </c>
      <c r="D23" s="228" t="s">
        <v>10</v>
      </c>
      <c r="E23" s="228" t="s">
        <v>38</v>
      </c>
      <c r="F23" s="228" t="s">
        <v>39</v>
      </c>
      <c r="G23" s="228"/>
      <c r="H23" s="228" t="s">
        <v>40</v>
      </c>
      <c r="I23" s="228" t="s">
        <v>41</v>
      </c>
    </row>
    <row r="24" spans="1:19" x14ac:dyDescent="0.2">
      <c r="A24" s="19" t="s">
        <v>42</v>
      </c>
      <c r="B24" s="228" t="s">
        <v>6</v>
      </c>
      <c r="C24" s="228" t="s">
        <v>8</v>
      </c>
      <c r="D24" s="228" t="s">
        <v>10</v>
      </c>
      <c r="E24" s="228" t="s">
        <v>38</v>
      </c>
      <c r="F24" s="228" t="s">
        <v>39</v>
      </c>
      <c r="G24" s="228"/>
      <c r="H24" s="228" t="s">
        <v>40</v>
      </c>
      <c r="I24" s="228" t="s">
        <v>41</v>
      </c>
      <c r="J24" s="228" t="s">
        <v>43</v>
      </c>
    </row>
    <row r="25" spans="1:19" x14ac:dyDescent="0.2">
      <c r="A25" s="19" t="s">
        <v>44</v>
      </c>
      <c r="B25" s="177" t="s">
        <v>45</v>
      </c>
      <c r="C25" s="177" t="s">
        <v>46</v>
      </c>
      <c r="D25" s="177" t="s">
        <v>47</v>
      </c>
      <c r="E25" s="177" t="s">
        <v>48</v>
      </c>
    </row>
    <row r="26" spans="1:19" x14ac:dyDescent="0.2">
      <c r="A26" s="19" t="s">
        <v>49</v>
      </c>
      <c r="B26" s="177" t="s">
        <v>50</v>
      </c>
      <c r="C26" s="177" t="s">
        <v>51</v>
      </c>
      <c r="D26" s="177" t="s">
        <v>52</v>
      </c>
      <c r="E26" s="177" t="s">
        <v>53</v>
      </c>
      <c r="F26" s="177" t="s">
        <v>54</v>
      </c>
      <c r="G26" s="177" t="s">
        <v>55</v>
      </c>
      <c r="H26" s="177" t="s">
        <v>56</v>
      </c>
      <c r="I26" s="177" t="s">
        <v>57</v>
      </c>
      <c r="J26" s="177" t="s">
        <v>58</v>
      </c>
      <c r="K26" s="177" t="s">
        <v>59</v>
      </c>
      <c r="L26" s="177" t="s">
        <v>60</v>
      </c>
      <c r="M26" s="177" t="s">
        <v>61</v>
      </c>
      <c r="N26" s="177" t="s">
        <v>62</v>
      </c>
      <c r="O26" s="177" t="s">
        <v>63</v>
      </c>
      <c r="P26" s="177" t="s">
        <v>64</v>
      </c>
      <c r="Q26" s="177" t="s">
        <v>65</v>
      </c>
      <c r="R26" s="177" t="s">
        <v>66</v>
      </c>
      <c r="S26" s="177"/>
    </row>
    <row r="27" spans="1:19" x14ac:dyDescent="0.2">
      <c r="A27" s="19" t="s">
        <v>67</v>
      </c>
      <c r="B27" s="177" t="s">
        <v>68</v>
      </c>
      <c r="C27" s="177" t="s">
        <v>69</v>
      </c>
      <c r="D27" s="177"/>
      <c r="E27" s="177"/>
      <c r="F27" s="177"/>
      <c r="G27" s="177"/>
      <c r="H27" s="177"/>
      <c r="I27" s="177"/>
      <c r="J27" s="177"/>
    </row>
    <row r="28" spans="1:19" x14ac:dyDescent="0.2">
      <c r="A28" s="19" t="s">
        <v>70</v>
      </c>
      <c r="B28" s="177" t="s">
        <v>71</v>
      </c>
      <c r="C28" s="177" t="s">
        <v>72</v>
      </c>
      <c r="D28" s="177" t="s">
        <v>73</v>
      </c>
      <c r="E28" s="177" t="s">
        <v>74</v>
      </c>
      <c r="F28" s="177" t="s">
        <v>75</v>
      </c>
      <c r="G28" s="177" t="s">
        <v>76</v>
      </c>
      <c r="H28" s="177" t="s">
        <v>77</v>
      </c>
      <c r="I28" s="177" t="s">
        <v>78</v>
      </c>
      <c r="J28" s="177" t="s">
        <v>79</v>
      </c>
    </row>
    <row r="29" spans="1:19" x14ac:dyDescent="0.2">
      <c r="A29" s="19" t="s">
        <v>80</v>
      </c>
      <c r="B29" s="177" t="s">
        <v>81</v>
      </c>
      <c r="C29" s="177" t="s">
        <v>82</v>
      </c>
    </row>
    <row r="30" spans="1:19" x14ac:dyDescent="0.2">
      <c r="A30" s="19" t="s">
        <v>83</v>
      </c>
      <c r="B30" s="177" t="s">
        <v>84</v>
      </c>
      <c r="C30" s="177" t="s">
        <v>85</v>
      </c>
      <c r="D30" s="177" t="s">
        <v>86</v>
      </c>
      <c r="E30" s="177" t="s">
        <v>87</v>
      </c>
      <c r="F30" s="178" t="s">
        <v>88</v>
      </c>
      <c r="G30" s="178" t="s">
        <v>89</v>
      </c>
    </row>
    <row r="31" spans="1:19" x14ac:dyDescent="0.2">
      <c r="A31" s="19" t="s">
        <v>90</v>
      </c>
      <c r="B31" s="19" t="s">
        <v>91</v>
      </c>
      <c r="C31" s="19" t="s">
        <v>92</v>
      </c>
    </row>
    <row r="32" spans="1:19" x14ac:dyDescent="0.2">
      <c r="A32" s="19" t="s">
        <v>93</v>
      </c>
      <c r="B32" s="320" t="s">
        <v>94</v>
      </c>
      <c r="C32" s="321"/>
      <c r="D32" s="322"/>
    </row>
    <row r="33" spans="1:4" x14ac:dyDescent="0.2">
      <c r="B33" s="323" t="s">
        <v>95</v>
      </c>
      <c r="C33" s="324"/>
      <c r="D33" s="325"/>
    </row>
    <row r="34" spans="1:4" x14ac:dyDescent="0.2">
      <c r="B34" s="326" t="s">
        <v>96</v>
      </c>
      <c r="C34" s="327"/>
      <c r="D34" s="328"/>
    </row>
    <row r="36" spans="1:4" x14ac:dyDescent="0.2">
      <c r="A36" s="19" t="s">
        <v>97</v>
      </c>
      <c r="B36" s="318" t="s">
        <v>98</v>
      </c>
      <c r="C36" s="318"/>
      <c r="D36" s="319"/>
    </row>
    <row r="37" spans="1:4" x14ac:dyDescent="0.2">
      <c r="B37" s="318" t="s">
        <v>99</v>
      </c>
      <c r="C37" s="318"/>
      <c r="D37" s="319"/>
    </row>
    <row r="38" spans="1:4" x14ac:dyDescent="0.2">
      <c r="B38" s="318" t="s">
        <v>100</v>
      </c>
      <c r="C38" s="318"/>
      <c r="D38" s="319"/>
    </row>
    <row r="39" spans="1:4" x14ac:dyDescent="0.2">
      <c r="B39" s="318" t="s">
        <v>101</v>
      </c>
      <c r="C39" s="318"/>
      <c r="D39" s="319"/>
    </row>
    <row r="40" spans="1:4" x14ac:dyDescent="0.2">
      <c r="B40" s="318" t="s">
        <v>102</v>
      </c>
      <c r="C40" s="318"/>
      <c r="D40" s="319"/>
    </row>
    <row r="41" spans="1:4" x14ac:dyDescent="0.2">
      <c r="B41" s="318" t="s">
        <v>103</v>
      </c>
      <c r="C41" s="318"/>
      <c r="D41" s="319"/>
    </row>
    <row r="43" spans="1:4" x14ac:dyDescent="0.2">
      <c r="A43" s="19" t="s">
        <v>104</v>
      </c>
      <c r="B43" s="329" t="s">
        <v>105</v>
      </c>
      <c r="C43" s="330"/>
      <c r="D43" s="331"/>
    </row>
    <row r="44" spans="1:4" x14ac:dyDescent="0.2">
      <c r="B44" s="318" t="s">
        <v>106</v>
      </c>
      <c r="C44" s="318"/>
      <c r="D44" s="318"/>
    </row>
    <row r="45" spans="1:4" x14ac:dyDescent="0.2">
      <c r="B45" s="318" t="s">
        <v>107</v>
      </c>
      <c r="C45" s="318"/>
      <c r="D45" s="318"/>
    </row>
    <row r="47" spans="1:4" x14ac:dyDescent="0.2">
      <c r="A47" s="19" t="s">
        <v>108</v>
      </c>
      <c r="B47" s="318" t="s">
        <v>109</v>
      </c>
      <c r="C47" s="318"/>
      <c r="D47" s="318"/>
    </row>
    <row r="48" spans="1:4" x14ac:dyDescent="0.2">
      <c r="B48" s="318" t="s">
        <v>110</v>
      </c>
      <c r="C48" s="318"/>
      <c r="D48" s="318"/>
    </row>
    <row r="49" spans="1:4" x14ac:dyDescent="0.2">
      <c r="B49" s="318" t="s">
        <v>111</v>
      </c>
      <c r="C49" s="318"/>
      <c r="D49" s="318"/>
    </row>
    <row r="51" spans="1:4" x14ac:dyDescent="0.2">
      <c r="A51" s="19" t="s">
        <v>112</v>
      </c>
    </row>
    <row r="52" spans="1:4" x14ac:dyDescent="0.2">
      <c r="A52" s="19" t="s">
        <v>113</v>
      </c>
      <c r="B52" s="19" t="s">
        <v>114</v>
      </c>
    </row>
    <row r="53" spans="1:4" x14ac:dyDescent="0.2">
      <c r="A53" s="19" t="s">
        <v>115</v>
      </c>
      <c r="B53" s="19" t="s">
        <v>116</v>
      </c>
    </row>
    <row r="54" spans="1:4" x14ac:dyDescent="0.2">
      <c r="B54" s="19" t="s">
        <v>117</v>
      </c>
    </row>
    <row r="55" spans="1:4" x14ac:dyDescent="0.2">
      <c r="B55" s="19" t="s">
        <v>118</v>
      </c>
    </row>
    <row r="56" spans="1:4" x14ac:dyDescent="0.2">
      <c r="B56" s="19" t="s">
        <v>119</v>
      </c>
    </row>
    <row r="57" spans="1:4" x14ac:dyDescent="0.2">
      <c r="B57" s="19" t="s">
        <v>120</v>
      </c>
    </row>
    <row r="58" spans="1:4" x14ac:dyDescent="0.2">
      <c r="B58" s="19" t="s">
        <v>121</v>
      </c>
    </row>
    <row r="59" spans="1:4" x14ac:dyDescent="0.2">
      <c r="B59" s="19" t="s">
        <v>122</v>
      </c>
    </row>
    <row r="60" spans="1:4" x14ac:dyDescent="0.2">
      <c r="B60" s="19" t="s">
        <v>123</v>
      </c>
    </row>
    <row r="61" spans="1:4" x14ac:dyDescent="0.2">
      <c r="B61" s="19" t="s">
        <v>124</v>
      </c>
    </row>
    <row r="62" spans="1:4" x14ac:dyDescent="0.2">
      <c r="B62" s="19" t="s">
        <v>125</v>
      </c>
    </row>
    <row r="63" spans="1:4" x14ac:dyDescent="0.2">
      <c r="B63" s="19" t="s">
        <v>126</v>
      </c>
    </row>
    <row r="64" spans="1:4" x14ac:dyDescent="0.2">
      <c r="B64" s="19" t="s">
        <v>127</v>
      </c>
    </row>
    <row r="65" spans="2:2" x14ac:dyDescent="0.2">
      <c r="B65" s="19" t="s">
        <v>128</v>
      </c>
    </row>
    <row r="66" spans="2:2" x14ac:dyDescent="0.2">
      <c r="B66" s="19" t="s">
        <v>129</v>
      </c>
    </row>
    <row r="67" spans="2:2" x14ac:dyDescent="0.2">
      <c r="B67" s="19" t="s">
        <v>130</v>
      </c>
    </row>
    <row r="68" spans="2:2" x14ac:dyDescent="0.2">
      <c r="B68" s="19" t="s">
        <v>131</v>
      </c>
    </row>
    <row r="69" spans="2:2" x14ac:dyDescent="0.2">
      <c r="B69" s="19" t="s">
        <v>132</v>
      </c>
    </row>
    <row r="70" spans="2:2" x14ac:dyDescent="0.2">
      <c r="B70" s="19" t="s">
        <v>133</v>
      </c>
    </row>
    <row r="71" spans="2:2" x14ac:dyDescent="0.2">
      <c r="B71" s="19" t="s">
        <v>134</v>
      </c>
    </row>
    <row r="72" spans="2:2" x14ac:dyDescent="0.2">
      <c r="B72" s="19" t="s">
        <v>135</v>
      </c>
    </row>
    <row r="73" spans="2:2" x14ac:dyDescent="0.2">
      <c r="B73" s="19" t="s">
        <v>136</v>
      </c>
    </row>
    <row r="74" spans="2:2" x14ac:dyDescent="0.2">
      <c r="B74" s="19" t="s">
        <v>137</v>
      </c>
    </row>
    <row r="75" spans="2:2" x14ac:dyDescent="0.2">
      <c r="B75" s="19" t="s">
        <v>138</v>
      </c>
    </row>
    <row r="76" spans="2:2" x14ac:dyDescent="0.2">
      <c r="B76" s="19" t="s">
        <v>139</v>
      </c>
    </row>
    <row r="77" spans="2:2" x14ac:dyDescent="0.2">
      <c r="B77" s="19" t="s">
        <v>140</v>
      </c>
    </row>
    <row r="78" spans="2:2" x14ac:dyDescent="0.2">
      <c r="B78" s="19" t="s">
        <v>141</v>
      </c>
    </row>
    <row r="79" spans="2:2" x14ac:dyDescent="0.2">
      <c r="B79" s="19" t="s">
        <v>142</v>
      </c>
    </row>
    <row r="80" spans="2:2" x14ac:dyDescent="0.2">
      <c r="B80" s="19" t="s">
        <v>143</v>
      </c>
    </row>
    <row r="81" spans="2:2" x14ac:dyDescent="0.2">
      <c r="B81" s="19" t="s">
        <v>144</v>
      </c>
    </row>
    <row r="82" spans="2:2" x14ac:dyDescent="0.2">
      <c r="B82" s="19" t="s">
        <v>145</v>
      </c>
    </row>
    <row r="83" spans="2:2" x14ac:dyDescent="0.2">
      <c r="B83" s="19" t="s">
        <v>146</v>
      </c>
    </row>
    <row r="84" spans="2:2" x14ac:dyDescent="0.2">
      <c r="B84" s="19" t="s">
        <v>147</v>
      </c>
    </row>
    <row r="85" spans="2:2" x14ac:dyDescent="0.2">
      <c r="B85" s="19" t="s">
        <v>148</v>
      </c>
    </row>
    <row r="86" spans="2:2" x14ac:dyDescent="0.2">
      <c r="B86" s="19" t="s">
        <v>149</v>
      </c>
    </row>
    <row r="87" spans="2:2" x14ac:dyDescent="0.2">
      <c r="B87" s="19" t="s">
        <v>150</v>
      </c>
    </row>
    <row r="88" spans="2:2" x14ac:dyDescent="0.2">
      <c r="B88" s="19" t="s">
        <v>151</v>
      </c>
    </row>
    <row r="89" spans="2:2" x14ac:dyDescent="0.2">
      <c r="B89" s="19" t="s">
        <v>152</v>
      </c>
    </row>
    <row r="90" spans="2:2" x14ac:dyDescent="0.2">
      <c r="B90" s="19" t="s">
        <v>153</v>
      </c>
    </row>
    <row r="91" spans="2:2" x14ac:dyDescent="0.2">
      <c r="B91" s="19" t="s">
        <v>154</v>
      </c>
    </row>
    <row r="92" spans="2:2" x14ac:dyDescent="0.2">
      <c r="B92" s="19" t="s">
        <v>155</v>
      </c>
    </row>
    <row r="93" spans="2:2" x14ac:dyDescent="0.2">
      <c r="B93" s="19" t="s">
        <v>156</v>
      </c>
    </row>
    <row r="94" spans="2:2" x14ac:dyDescent="0.2">
      <c r="B94" s="19" t="s">
        <v>157</v>
      </c>
    </row>
    <row r="95" spans="2:2" x14ac:dyDescent="0.2">
      <c r="B95" s="19" t="s">
        <v>158</v>
      </c>
    </row>
    <row r="96" spans="2:2" x14ac:dyDescent="0.2">
      <c r="B96" s="19" t="s">
        <v>159</v>
      </c>
    </row>
    <row r="97" spans="1:2" x14ac:dyDescent="0.2">
      <c r="B97" s="19" t="s">
        <v>160</v>
      </c>
    </row>
    <row r="98" spans="1:2" x14ac:dyDescent="0.2">
      <c r="B98" s="19" t="s">
        <v>161</v>
      </c>
    </row>
    <row r="99" spans="1:2" x14ac:dyDescent="0.2">
      <c r="B99" s="19" t="s">
        <v>162</v>
      </c>
    </row>
    <row r="100" spans="1:2" x14ac:dyDescent="0.2">
      <c r="B100" s="19" t="s">
        <v>163</v>
      </c>
    </row>
    <row r="101" spans="1:2" x14ac:dyDescent="0.2">
      <c r="B101" s="19" t="s">
        <v>164</v>
      </c>
    </row>
    <row r="102" spans="1:2" x14ac:dyDescent="0.2">
      <c r="B102" s="19" t="s">
        <v>165</v>
      </c>
    </row>
    <row r="103" spans="1:2" x14ac:dyDescent="0.2">
      <c r="B103" s="19" t="s">
        <v>166</v>
      </c>
    </row>
    <row r="105" spans="1:2" x14ac:dyDescent="0.2">
      <c r="A105" s="19" t="s">
        <v>167</v>
      </c>
    </row>
    <row r="106" spans="1:2" x14ac:dyDescent="0.2">
      <c r="B106" s="19">
        <v>30</v>
      </c>
    </row>
    <row r="107" spans="1:2" x14ac:dyDescent="0.2">
      <c r="B107" s="19">
        <v>60</v>
      </c>
    </row>
    <row r="108" spans="1:2" x14ac:dyDescent="0.2">
      <c r="B108" s="19">
        <v>90</v>
      </c>
    </row>
    <row r="109" spans="1:2" x14ac:dyDescent="0.2">
      <c r="B109" s="19">
        <v>120</v>
      </c>
    </row>
    <row r="110" spans="1:2" x14ac:dyDescent="0.2">
      <c r="B110" s="19">
        <v>180</v>
      </c>
    </row>
    <row r="112" spans="1:2" x14ac:dyDescent="0.2">
      <c r="A112" s="19" t="s">
        <v>168</v>
      </c>
    </row>
    <row r="113" spans="1:7" x14ac:dyDescent="0.2">
      <c r="B113" s="19" t="s">
        <v>169</v>
      </c>
    </row>
    <row r="114" spans="1:7" x14ac:dyDescent="0.2">
      <c r="B114" s="179" t="s">
        <v>170</v>
      </c>
    </row>
    <row r="115" spans="1:7" x14ac:dyDescent="0.2">
      <c r="A115" s="19" t="s">
        <v>171</v>
      </c>
    </row>
    <row r="116" spans="1:7" x14ac:dyDescent="0.2">
      <c r="B116" s="19">
        <v>30</v>
      </c>
    </row>
    <row r="117" spans="1:7" x14ac:dyDescent="0.2">
      <c r="B117" s="19">
        <v>60</v>
      </c>
    </row>
    <row r="118" spans="1:7" x14ac:dyDescent="0.2">
      <c r="B118" s="19">
        <v>90</v>
      </c>
    </row>
    <row r="119" spans="1:7" x14ac:dyDescent="0.2">
      <c r="B119" s="19">
        <v>120</v>
      </c>
    </row>
    <row r="120" spans="1:7" x14ac:dyDescent="0.2">
      <c r="B120" s="19">
        <v>180</v>
      </c>
    </row>
    <row r="122" spans="1:7" x14ac:dyDescent="0.2">
      <c r="A122" s="19" t="s">
        <v>172</v>
      </c>
      <c r="B122" s="177" t="s">
        <v>173</v>
      </c>
      <c r="C122" s="177" t="s">
        <v>174</v>
      </c>
      <c r="D122" s="177" t="s">
        <v>53</v>
      </c>
      <c r="E122" s="177" t="s">
        <v>54</v>
      </c>
      <c r="F122" s="177" t="s">
        <v>175</v>
      </c>
      <c r="G122" s="177" t="s">
        <v>176</v>
      </c>
    </row>
    <row r="124" spans="1:7" x14ac:dyDescent="0.2">
      <c r="A124" s="19" t="s">
        <v>177</v>
      </c>
      <c r="B124" s="19" t="s">
        <v>178</v>
      </c>
    </row>
    <row r="125" spans="1:7" x14ac:dyDescent="0.2">
      <c r="B125" s="19" t="s">
        <v>179</v>
      </c>
    </row>
    <row r="126" spans="1:7" x14ac:dyDescent="0.2">
      <c r="B126" s="19" t="s">
        <v>180</v>
      </c>
    </row>
    <row r="127" spans="1:7" x14ac:dyDescent="0.2">
      <c r="B127" s="19" t="s">
        <v>181</v>
      </c>
    </row>
    <row r="128" spans="1:7" x14ac:dyDescent="0.2">
      <c r="B128" s="19" t="s">
        <v>182</v>
      </c>
    </row>
    <row r="129" spans="1:4" x14ac:dyDescent="0.2">
      <c r="B129" s="19" t="s">
        <v>183</v>
      </c>
    </row>
    <row r="130" spans="1:4" x14ac:dyDescent="0.2">
      <c r="B130" s="19" t="s">
        <v>184</v>
      </c>
    </row>
    <row r="131" spans="1:4" x14ac:dyDescent="0.2">
      <c r="B131" s="19" t="s">
        <v>185</v>
      </c>
    </row>
    <row r="133" spans="1:4" x14ac:dyDescent="0.2">
      <c r="A133" s="19" t="s">
        <v>186</v>
      </c>
      <c r="B133" s="177" t="s">
        <v>52</v>
      </c>
      <c r="C133" s="177" t="s">
        <v>187</v>
      </c>
    </row>
    <row r="135" spans="1:4" x14ac:dyDescent="0.2">
      <c r="A135" s="19" t="s">
        <v>188</v>
      </c>
      <c r="B135" s="179" t="s">
        <v>189</v>
      </c>
    </row>
    <row r="136" spans="1:4" x14ac:dyDescent="0.2">
      <c r="B136" s="179" t="s">
        <v>190</v>
      </c>
    </row>
    <row r="139" spans="1:4" x14ac:dyDescent="0.2">
      <c r="A139" s="180" t="s">
        <v>191</v>
      </c>
      <c r="B139" s="180"/>
      <c r="C139" s="180"/>
      <c r="D139" s="180"/>
    </row>
    <row r="140" spans="1:4" x14ac:dyDescent="0.2">
      <c r="A140" s="180"/>
      <c r="B140" s="180"/>
      <c r="C140" s="180"/>
      <c r="D140" s="180"/>
    </row>
    <row r="141" spans="1:4" ht="38.25" x14ac:dyDescent="0.2">
      <c r="A141" s="181" t="s">
        <v>192</v>
      </c>
      <c r="B141" s="180"/>
      <c r="C141" s="182">
        <v>5.0000000000000001E-3</v>
      </c>
      <c r="D141" s="180"/>
    </row>
    <row r="142" spans="1:4" x14ac:dyDescent="0.2">
      <c r="A142" s="180"/>
      <c r="B142" s="180"/>
      <c r="C142" s="183">
        <v>0.01</v>
      </c>
      <c r="D142" s="180"/>
    </row>
    <row r="143" spans="1:4" x14ac:dyDescent="0.2">
      <c r="A143" s="180"/>
      <c r="B143" s="180"/>
      <c r="C143" s="182">
        <v>1.4999999999999999E-2</v>
      </c>
      <c r="D143" s="180"/>
    </row>
    <row r="144" spans="1:4" x14ac:dyDescent="0.2">
      <c r="A144" s="180"/>
      <c r="B144" s="180"/>
      <c r="C144" s="183">
        <v>0.02</v>
      </c>
      <c r="D144" s="180"/>
    </row>
    <row r="145" spans="1:4" x14ac:dyDescent="0.2">
      <c r="A145" s="180"/>
      <c r="B145" s="180"/>
      <c r="C145" s="182">
        <v>2.5000000000000001E-2</v>
      </c>
      <c r="D145" s="180"/>
    </row>
    <row r="146" spans="1:4" x14ac:dyDescent="0.2">
      <c r="A146" s="180"/>
      <c r="B146" s="180"/>
      <c r="C146" s="183">
        <v>0.03</v>
      </c>
      <c r="D146" s="180"/>
    </row>
    <row r="147" spans="1:4" x14ac:dyDescent="0.2">
      <c r="A147" s="180"/>
      <c r="B147" s="180"/>
      <c r="C147" s="182">
        <v>3.5000000000000003E-2</v>
      </c>
      <c r="D147" s="180"/>
    </row>
    <row r="148" spans="1:4" x14ac:dyDescent="0.2">
      <c r="A148" s="180"/>
      <c r="B148" s="180"/>
      <c r="C148" s="183">
        <v>0.04</v>
      </c>
      <c r="D148" s="180"/>
    </row>
    <row r="149" spans="1:4" x14ac:dyDescent="0.2">
      <c r="A149" s="180"/>
      <c r="B149" s="180"/>
      <c r="C149" s="182">
        <v>4.4999999999999998E-2</v>
      </c>
      <c r="D149" s="180"/>
    </row>
    <row r="150" spans="1:4" x14ac:dyDescent="0.2">
      <c r="A150" s="180"/>
      <c r="B150" s="180"/>
      <c r="C150" s="183">
        <v>0.05</v>
      </c>
      <c r="D150" s="180"/>
    </row>
    <row r="151" spans="1:4" x14ac:dyDescent="0.2">
      <c r="A151" s="180"/>
      <c r="B151" s="180"/>
      <c r="C151" s="182">
        <v>5.5E-2</v>
      </c>
      <c r="D151" s="180"/>
    </row>
    <row r="152" spans="1:4" x14ac:dyDescent="0.2">
      <c r="A152" s="180"/>
      <c r="B152" s="180"/>
      <c r="C152" s="183">
        <v>0.06</v>
      </c>
      <c r="D152" s="180"/>
    </row>
    <row r="153" spans="1:4" x14ac:dyDescent="0.2">
      <c r="A153" s="180"/>
      <c r="B153" s="180"/>
      <c r="C153" s="182">
        <v>6.5000000000000002E-2</v>
      </c>
      <c r="D153" s="180"/>
    </row>
    <row r="154" spans="1:4" x14ac:dyDescent="0.2">
      <c r="A154" s="180"/>
      <c r="B154" s="180"/>
      <c r="C154" s="183">
        <v>7.0000000000000007E-2</v>
      </c>
      <c r="D154" s="180"/>
    </row>
    <row r="155" spans="1:4" x14ac:dyDescent="0.2">
      <c r="A155" s="180"/>
      <c r="B155" s="180"/>
      <c r="C155" s="182">
        <v>7.4999999999999997E-2</v>
      </c>
      <c r="D155" s="180"/>
    </row>
    <row r="156" spans="1:4" x14ac:dyDescent="0.2">
      <c r="A156" s="180"/>
      <c r="B156" s="180"/>
      <c r="C156" s="183">
        <v>0.08</v>
      </c>
      <c r="D156" s="180"/>
    </row>
    <row r="157" spans="1:4" x14ac:dyDescent="0.2">
      <c r="A157" s="180"/>
      <c r="B157" s="180"/>
      <c r="C157" s="182">
        <v>8.5000000000000006E-2</v>
      </c>
      <c r="D157" s="180"/>
    </row>
    <row r="158" spans="1:4" x14ac:dyDescent="0.2">
      <c r="A158" s="180"/>
      <c r="B158" s="180"/>
      <c r="C158" s="183">
        <v>0.09</v>
      </c>
      <c r="D158" s="180"/>
    </row>
    <row r="159" spans="1:4" x14ac:dyDescent="0.2">
      <c r="A159" s="180"/>
      <c r="B159" s="180"/>
      <c r="C159" s="182">
        <v>9.5000000000000001E-2</v>
      </c>
      <c r="D159" s="180"/>
    </row>
    <row r="160" spans="1:4" x14ac:dyDescent="0.2">
      <c r="A160" s="180"/>
      <c r="B160" s="180"/>
      <c r="C160" s="183">
        <v>0.1</v>
      </c>
      <c r="D160" s="180"/>
    </row>
    <row r="161" spans="1:4" x14ac:dyDescent="0.2">
      <c r="A161" s="180"/>
      <c r="B161" s="180"/>
      <c r="C161" s="180" t="s">
        <v>193</v>
      </c>
      <c r="D161" s="180"/>
    </row>
    <row r="162" spans="1:4" x14ac:dyDescent="0.2">
      <c r="A162" s="180"/>
      <c r="B162" s="180"/>
      <c r="C162" s="180"/>
      <c r="D162" s="180"/>
    </row>
    <row r="163" spans="1:4" x14ac:dyDescent="0.2">
      <c r="A163" s="180" t="s">
        <v>194</v>
      </c>
      <c r="B163" s="180"/>
      <c r="C163" s="180" t="s">
        <v>195</v>
      </c>
      <c r="D163" s="180"/>
    </row>
    <row r="164" spans="1:4" x14ac:dyDescent="0.2">
      <c r="A164" s="180"/>
      <c r="B164" s="180"/>
      <c r="C164" s="180" t="s">
        <v>196</v>
      </c>
      <c r="D164" s="180"/>
    </row>
    <row r="165" spans="1:4" x14ac:dyDescent="0.2">
      <c r="A165" s="180"/>
      <c r="B165" s="180"/>
      <c r="C165" s="180" t="s">
        <v>197</v>
      </c>
      <c r="D165" s="180"/>
    </row>
    <row r="166" spans="1:4" x14ac:dyDescent="0.2">
      <c r="A166" s="180"/>
      <c r="B166" s="180"/>
      <c r="C166" s="180" t="s">
        <v>198</v>
      </c>
      <c r="D166" s="180"/>
    </row>
    <row r="167" spans="1:4" x14ac:dyDescent="0.2">
      <c r="A167" s="180"/>
      <c r="B167" s="180"/>
      <c r="C167" s="180" t="s">
        <v>193</v>
      </c>
      <c r="D167" s="180"/>
    </row>
    <row r="169" spans="1:4" x14ac:dyDescent="0.2">
      <c r="A169" s="19" t="s">
        <v>199</v>
      </c>
      <c r="B169" s="19" t="s">
        <v>200</v>
      </c>
      <c r="C169" s="19" t="s">
        <v>201</v>
      </c>
    </row>
  </sheetData>
  <sheetProtection sheet="1" objects="1" scenarios="1"/>
  <mergeCells count="15">
    <mergeCell ref="B47:D47"/>
    <mergeCell ref="B48:D48"/>
    <mergeCell ref="B49:D49"/>
    <mergeCell ref="B39:D39"/>
    <mergeCell ref="B40:D40"/>
    <mergeCell ref="B41:D41"/>
    <mergeCell ref="B43:D43"/>
    <mergeCell ref="B44:D44"/>
    <mergeCell ref="B45:D45"/>
    <mergeCell ref="B38:D38"/>
    <mergeCell ref="B32:D32"/>
    <mergeCell ref="B33:D33"/>
    <mergeCell ref="B34:D34"/>
    <mergeCell ref="B36:D36"/>
    <mergeCell ref="B37:D37"/>
  </mergeCells>
  <dataValidations count="1">
    <dataValidation type="list" allowBlank="1" showInputMessage="1" showErrorMessage="1" sqref="E4" xr:uid="{A18170FA-36EB-4408-94A0-354ED074CEFC}">
      <formula1>$F$4:$F$6</formula1>
    </dataValidation>
  </dataValidations>
  <pageMargins left="0.17" right="0.28000000000000003" top="1" bottom="1" header="0.5" footer="0.5"/>
  <pageSetup scale="75"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6E2E-6E27-4C2F-B4AC-B82AB5BE420B}">
  <sheetPr>
    <tabColor theme="6" tint="0.79998168889431442"/>
  </sheetPr>
  <dimension ref="A1:Q13"/>
  <sheetViews>
    <sheetView showGridLines="0" topLeftCell="H1" zoomScaleNormal="100" zoomScaleSheetLayoutView="85" workbookViewId="0">
      <selection activeCell="K8" sqref="K8"/>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9"/>
      <c r="L2" s="335"/>
      <c r="M2" s="335"/>
      <c r="N2" s="335"/>
      <c r="O2" s="335"/>
      <c r="P2" s="335"/>
      <c r="Q2" s="335"/>
    </row>
    <row r="3" spans="1:17" s="49" customFormat="1" ht="31.35" customHeight="1" x14ac:dyDescent="0.2">
      <c r="F3" s="19"/>
      <c r="H3" s="50"/>
      <c r="I3" s="53"/>
      <c r="J3" s="51"/>
      <c r="K3" s="336" t="s">
        <v>542</v>
      </c>
      <c r="L3" s="336"/>
      <c r="M3" s="336"/>
      <c r="N3" s="336"/>
      <c r="O3" s="336"/>
      <c r="P3" s="336"/>
      <c r="Q3" s="54"/>
    </row>
    <row r="4" spans="1:17" s="49" customFormat="1" ht="8.25" customHeight="1" x14ac:dyDescent="0.2">
      <c r="F4" s="19"/>
      <c r="H4" s="50"/>
      <c r="I4" s="53" t="s">
        <v>473</v>
      </c>
      <c r="J4" s="51"/>
      <c r="K4" s="55"/>
      <c r="M4" s="56"/>
      <c r="P4" s="54"/>
      <c r="Q4" s="54"/>
    </row>
    <row r="5" spans="1:17" ht="15" x14ac:dyDescent="0.2">
      <c r="H5" s="150"/>
      <c r="I5" s="151" t="s">
        <v>473</v>
      </c>
      <c r="J5" s="152"/>
      <c r="K5" s="285" t="s">
        <v>1254</v>
      </c>
      <c r="L5" s="290"/>
      <c r="M5" s="291" t="s">
        <v>476</v>
      </c>
      <c r="N5" s="292"/>
      <c r="O5" s="287" t="s">
        <v>477</v>
      </c>
      <c r="P5" s="288" t="s">
        <v>478</v>
      </c>
      <c r="Q5" s="289" t="s">
        <v>479</v>
      </c>
    </row>
    <row r="6" spans="1:17" ht="61.35" customHeight="1" x14ac:dyDescent="0.2">
      <c r="I6" s="59">
        <v>1</v>
      </c>
      <c r="K6" s="211" t="s">
        <v>1255</v>
      </c>
      <c r="L6" s="206" t="s">
        <v>1096</v>
      </c>
      <c r="M6" s="293" t="s">
        <v>524</v>
      </c>
      <c r="N6" s="220" t="s">
        <v>1097</v>
      </c>
      <c r="O6" s="209" t="s">
        <v>481</v>
      </c>
      <c r="P6" s="200"/>
      <c r="Q6" s="202"/>
    </row>
    <row r="7" spans="1:17" ht="25.5" x14ac:dyDescent="0.2">
      <c r="I7" s="62">
        <f>I6+1</f>
        <v>2</v>
      </c>
      <c r="K7" s="211" t="s">
        <v>1256</v>
      </c>
      <c r="L7" s="206" t="s">
        <v>1096</v>
      </c>
      <c r="M7" s="293" t="s">
        <v>482</v>
      </c>
      <c r="N7" s="220" t="s">
        <v>1097</v>
      </c>
      <c r="O7" s="209" t="s">
        <v>481</v>
      </c>
      <c r="P7" s="202"/>
      <c r="Q7" s="202"/>
    </row>
    <row r="8" spans="1:17" ht="25.5" x14ac:dyDescent="0.2">
      <c r="I8" s="62">
        <f>I7+1</f>
        <v>3</v>
      </c>
      <c r="K8" s="211" t="s">
        <v>1257</v>
      </c>
      <c r="L8" s="206" t="s">
        <v>1096</v>
      </c>
      <c r="M8" s="293" t="s">
        <v>482</v>
      </c>
      <c r="N8" s="220" t="s">
        <v>1097</v>
      </c>
      <c r="O8" s="209" t="s">
        <v>481</v>
      </c>
      <c r="P8" s="202"/>
      <c r="Q8" s="202"/>
    </row>
    <row r="9" spans="1:17" ht="25.5" x14ac:dyDescent="0.2">
      <c r="I9" s="62">
        <f>MAX($I$6:I8)+1</f>
        <v>4</v>
      </c>
      <c r="K9" s="211" t="s">
        <v>1258</v>
      </c>
      <c r="L9" s="206" t="s">
        <v>1096</v>
      </c>
      <c r="M9" s="293" t="s">
        <v>482</v>
      </c>
      <c r="N9" s="220" t="s">
        <v>1097</v>
      </c>
      <c r="O9" s="209" t="s">
        <v>481</v>
      </c>
      <c r="P9" s="202"/>
      <c r="Q9" s="202"/>
    </row>
    <row r="10" spans="1:17" x14ac:dyDescent="0.2">
      <c r="I10" s="62">
        <f>MAX($I$6:I9)+1</f>
        <v>5</v>
      </c>
      <c r="K10" s="211" t="s">
        <v>1259</v>
      </c>
      <c r="L10" s="206" t="s">
        <v>1096</v>
      </c>
      <c r="M10" s="293" t="s">
        <v>482</v>
      </c>
      <c r="N10" s="220" t="s">
        <v>1097</v>
      </c>
      <c r="O10" s="209" t="s">
        <v>481</v>
      </c>
      <c r="P10" s="202"/>
      <c r="Q10" s="202"/>
    </row>
    <row r="11" spans="1:17" x14ac:dyDescent="0.2">
      <c r="I11" s="62">
        <f>MAX($I$6:I10)+1</f>
        <v>6</v>
      </c>
      <c r="K11" s="211" t="s">
        <v>1260</v>
      </c>
      <c r="L11" s="206"/>
      <c r="M11" s="293" t="s">
        <v>482</v>
      </c>
      <c r="N11" s="220"/>
      <c r="O11" s="209"/>
      <c r="P11" s="202"/>
      <c r="Q11" s="202"/>
    </row>
    <row r="12" spans="1:17" ht="63.75" x14ac:dyDescent="0.2">
      <c r="I12" s="62">
        <f>MAX($I$6:I11)+1</f>
        <v>7</v>
      </c>
      <c r="K12" s="211" t="s">
        <v>1261</v>
      </c>
      <c r="L12" s="206" t="s">
        <v>1096</v>
      </c>
      <c r="M12" s="293" t="s">
        <v>524</v>
      </c>
      <c r="N12" s="220" t="s">
        <v>1097</v>
      </c>
      <c r="O12" s="209" t="s">
        <v>481</v>
      </c>
      <c r="P12" s="200"/>
      <c r="Q12" s="202"/>
    </row>
    <row r="13" spans="1:17" x14ac:dyDescent="0.2">
      <c r="I13" s="62"/>
    </row>
  </sheetData>
  <sheetProtection formatCells="0" formatRows="0"/>
  <mergeCells count="3">
    <mergeCell ref="K1:N1"/>
    <mergeCell ref="K2:Q2"/>
    <mergeCell ref="K3:P3"/>
  </mergeCells>
  <dataValidations count="1">
    <dataValidation type="list" allowBlank="1" showInputMessage="1" showErrorMessage="1" sqref="P6 P12" xr:uid="{ABDC32D2-80B7-411F-A34B-0EBF3E44D37A}">
      <formula1>"Confirmed, Not confirmed"</formula1>
    </dataValidation>
  </dataValidations>
  <pageMargins left="0.25" right="0.25" top="0.25" bottom="0.5" header="0.25" footer="0.25"/>
  <pageSetup scale="86" fitToHeight="4" orientation="landscape" r:id="rId1"/>
  <headerFooter alignWithMargins="0">
    <oddFooter>&amp;L&amp;"Arial,Italic"&amp;A&amp;C&amp;P</oddFooter>
  </headerFooter>
  <rowBreaks count="1" manualBreakCount="1">
    <brk id="12" min="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2683-533E-4C72-90CB-EE1827209302}">
  <sheetPr codeName="Sheet5">
    <tabColor theme="9" tint="0.79998168889431442"/>
    <pageSetUpPr fitToPage="1"/>
  </sheetPr>
  <dimension ref="A1:I1500"/>
  <sheetViews>
    <sheetView showGridLines="0" topLeftCell="A6" zoomScale="80" zoomScaleNormal="80" zoomScaleSheetLayoutView="75" workbookViewId="0">
      <selection activeCell="N27" sqref="N27"/>
    </sheetView>
  </sheetViews>
  <sheetFormatPr defaultColWidth="9.140625" defaultRowHeight="15" x14ac:dyDescent="0.25"/>
  <cols>
    <col min="1" max="1" width="5.140625" style="170" customWidth="1"/>
    <col min="2" max="2" width="4.42578125" style="171" customWidth="1"/>
    <col min="3" max="3" width="71.42578125" style="174" customWidth="1"/>
    <col min="4" max="4" width="50.140625" style="170" customWidth="1"/>
    <col min="5" max="5" width="9.140625" style="170" customWidth="1"/>
    <col min="6" max="16384" width="9.140625" style="170"/>
  </cols>
  <sheetData>
    <row r="1" spans="1:9" s="163" customFormat="1" ht="19.5" x14ac:dyDescent="0.25">
      <c r="B1" s="164"/>
      <c r="C1" s="337" t="str">
        <f>'Required Documents Checklist'!$B$2</f>
        <v>RFP No: 56FY23 - Health Care Services</v>
      </c>
      <c r="D1" s="337"/>
      <c r="E1" s="337"/>
      <c r="F1" s="337"/>
    </row>
    <row r="2" spans="1:9" s="163" customFormat="1" ht="27" customHeight="1" x14ac:dyDescent="0.25">
      <c r="B2" s="164"/>
      <c r="C2" s="339"/>
      <c r="D2" s="335"/>
      <c r="E2" s="335"/>
      <c r="F2" s="335"/>
      <c r="G2" s="335"/>
      <c r="H2" s="335"/>
      <c r="I2" s="335"/>
    </row>
    <row r="3" spans="1:9" s="163" customFormat="1" x14ac:dyDescent="0.25">
      <c r="B3" s="164"/>
      <c r="C3" s="165"/>
    </row>
    <row r="4" spans="1:9" s="163" customFormat="1" ht="33" customHeight="1" x14ac:dyDescent="0.25">
      <c r="B4" s="164"/>
      <c r="C4" s="346" t="s">
        <v>1262</v>
      </c>
      <c r="D4" s="346"/>
    </row>
    <row r="5" spans="1:9" s="163" customFormat="1" ht="16.5" customHeight="1" x14ac:dyDescent="0.25">
      <c r="B5" s="164"/>
      <c r="C5" s="166"/>
      <c r="D5" s="167"/>
    </row>
    <row r="6" spans="1:9" s="163" customFormat="1" ht="16.5" customHeight="1" x14ac:dyDescent="0.25">
      <c r="B6" s="164"/>
      <c r="C6" s="168" t="s">
        <v>1263</v>
      </c>
      <c r="D6" s="169"/>
    </row>
    <row r="7" spans="1:9" s="163" customFormat="1" x14ac:dyDescent="0.25">
      <c r="B7" s="164"/>
    </row>
    <row r="8" spans="1:9" x14ac:dyDescent="0.25">
      <c r="C8" s="309" t="s">
        <v>1264</v>
      </c>
      <c r="D8" s="309" t="s">
        <v>479</v>
      </c>
    </row>
    <row r="9" spans="1:9" ht="15.75" x14ac:dyDescent="0.25">
      <c r="A9" s="172"/>
      <c r="B9" s="173"/>
      <c r="C9" s="310"/>
      <c r="D9" s="311"/>
    </row>
    <row r="10" spans="1:9" ht="15.75" x14ac:dyDescent="0.25">
      <c r="A10" s="172"/>
      <c r="B10" s="173"/>
      <c r="C10" s="310"/>
      <c r="D10" s="311"/>
    </row>
    <row r="11" spans="1:9" ht="15.75" x14ac:dyDescent="0.25">
      <c r="A11" s="172"/>
      <c r="B11" s="173"/>
      <c r="C11" s="310"/>
      <c r="D11" s="311"/>
    </row>
    <row r="12" spans="1:9" ht="15.75" x14ac:dyDescent="0.25">
      <c r="A12" s="172"/>
      <c r="B12" s="173"/>
      <c r="C12" s="310"/>
      <c r="D12" s="311"/>
    </row>
    <row r="13" spans="1:9" ht="15.75" x14ac:dyDescent="0.25">
      <c r="A13" s="172"/>
      <c r="B13" s="173"/>
      <c r="C13" s="310"/>
      <c r="D13" s="311"/>
    </row>
    <row r="14" spans="1:9" ht="15.75" x14ac:dyDescent="0.25">
      <c r="A14" s="172"/>
      <c r="B14" s="173"/>
      <c r="C14" s="310"/>
      <c r="D14" s="311"/>
    </row>
    <row r="15" spans="1:9" ht="15.75" x14ac:dyDescent="0.25">
      <c r="A15" s="172"/>
      <c r="B15" s="173"/>
      <c r="C15" s="310"/>
      <c r="D15" s="311"/>
    </row>
    <row r="16" spans="1:9" ht="15.75" x14ac:dyDescent="0.25">
      <c r="A16" s="172"/>
      <c r="B16" s="173"/>
      <c r="C16" s="310"/>
      <c r="D16" s="311"/>
    </row>
    <row r="17" spans="1:4" ht="15.75" x14ac:dyDescent="0.25">
      <c r="A17" s="172"/>
      <c r="B17" s="173"/>
      <c r="C17" s="310"/>
      <c r="D17" s="311"/>
    </row>
    <row r="18" spans="1:4" ht="15.75" x14ac:dyDescent="0.25">
      <c r="A18" s="172"/>
      <c r="B18" s="173"/>
      <c r="C18" s="310"/>
      <c r="D18" s="311"/>
    </row>
    <row r="19" spans="1:4" ht="15.75" x14ac:dyDescent="0.25">
      <c r="A19" s="172"/>
      <c r="B19" s="173"/>
      <c r="C19" s="310"/>
      <c r="D19" s="311"/>
    </row>
    <row r="20" spans="1:4" ht="15.75" x14ac:dyDescent="0.25">
      <c r="A20" s="172"/>
      <c r="B20" s="173"/>
      <c r="C20" s="310"/>
      <c r="D20" s="311"/>
    </row>
    <row r="21" spans="1:4" ht="15.75" x14ac:dyDescent="0.25">
      <c r="A21" s="172"/>
      <c r="B21" s="173"/>
      <c r="C21" s="310"/>
      <c r="D21" s="311"/>
    </row>
    <row r="22" spans="1:4" ht="15.75" x14ac:dyDescent="0.25">
      <c r="A22" s="172"/>
      <c r="B22" s="173"/>
      <c r="C22" s="310"/>
      <c r="D22" s="311"/>
    </row>
    <row r="23" spans="1:4" ht="15.75" x14ac:dyDescent="0.25">
      <c r="A23" s="172"/>
      <c r="B23" s="173"/>
      <c r="C23" s="310"/>
      <c r="D23" s="311"/>
    </row>
    <row r="24" spans="1:4" ht="15.75" x14ac:dyDescent="0.25">
      <c r="A24" s="172"/>
      <c r="B24" s="173"/>
      <c r="C24" s="310"/>
      <c r="D24" s="311"/>
    </row>
    <row r="25" spans="1:4" ht="15.75" x14ac:dyDescent="0.25">
      <c r="A25" s="172"/>
      <c r="B25" s="173"/>
      <c r="C25" s="310"/>
      <c r="D25" s="311"/>
    </row>
    <row r="26" spans="1:4" ht="15.75" x14ac:dyDescent="0.25">
      <c r="A26" s="172"/>
      <c r="B26" s="173"/>
      <c r="C26" s="310"/>
      <c r="D26" s="311"/>
    </row>
    <row r="27" spans="1:4" ht="15.75" x14ac:dyDescent="0.25">
      <c r="A27" s="172"/>
      <c r="B27" s="173"/>
      <c r="C27" s="310"/>
      <c r="D27" s="311"/>
    </row>
    <row r="28" spans="1:4" ht="15.75" x14ac:dyDescent="0.25">
      <c r="A28" s="172"/>
      <c r="B28" s="173"/>
      <c r="C28" s="310"/>
      <c r="D28" s="311"/>
    </row>
    <row r="29" spans="1:4" ht="15.75" x14ac:dyDescent="0.25">
      <c r="A29" s="172"/>
      <c r="B29" s="173"/>
      <c r="C29" s="310"/>
      <c r="D29" s="311"/>
    </row>
    <row r="30" spans="1:4" ht="15.75" x14ac:dyDescent="0.25">
      <c r="A30" s="172"/>
      <c r="B30" s="173"/>
      <c r="C30" s="310"/>
      <c r="D30" s="311"/>
    </row>
    <row r="31" spans="1:4" ht="15.75" x14ac:dyDescent="0.25">
      <c r="A31" s="172"/>
      <c r="B31" s="173"/>
      <c r="C31" s="310"/>
      <c r="D31" s="311"/>
    </row>
    <row r="32" spans="1:4" ht="15.75" x14ac:dyDescent="0.25">
      <c r="A32" s="172"/>
      <c r="B32" s="173"/>
      <c r="C32" s="310"/>
      <c r="D32" s="311"/>
    </row>
    <row r="33" spans="1:4" ht="15.75" x14ac:dyDescent="0.25">
      <c r="A33" s="172"/>
      <c r="B33" s="173"/>
      <c r="C33" s="310"/>
      <c r="D33" s="311"/>
    </row>
    <row r="34" spans="1:4" ht="15.75" x14ac:dyDescent="0.25">
      <c r="A34" s="172"/>
      <c r="B34" s="173"/>
      <c r="C34" s="310"/>
      <c r="D34" s="311"/>
    </row>
    <row r="35" spans="1:4" ht="15.75" x14ac:dyDescent="0.25">
      <c r="A35" s="172"/>
      <c r="B35" s="173"/>
      <c r="C35" s="310"/>
      <c r="D35" s="311"/>
    </row>
    <row r="36" spans="1:4" ht="15.75" x14ac:dyDescent="0.25">
      <c r="A36" s="172"/>
      <c r="B36" s="173"/>
      <c r="C36" s="310"/>
      <c r="D36" s="311"/>
    </row>
    <row r="37" spans="1:4" ht="15.75" x14ac:dyDescent="0.25">
      <c r="A37" s="172"/>
      <c r="B37" s="173"/>
      <c r="C37" s="310"/>
      <c r="D37" s="311"/>
    </row>
    <row r="38" spans="1:4" ht="15.75" x14ac:dyDescent="0.25">
      <c r="A38" s="172"/>
      <c r="B38" s="173"/>
      <c r="C38" s="310"/>
      <c r="D38" s="311"/>
    </row>
    <row r="39" spans="1:4" ht="15.75" x14ac:dyDescent="0.25">
      <c r="A39" s="172"/>
      <c r="B39" s="173"/>
      <c r="C39" s="310"/>
      <c r="D39" s="311"/>
    </row>
    <row r="40" spans="1:4" ht="15.75" x14ac:dyDescent="0.25">
      <c r="A40" s="172"/>
      <c r="B40" s="173"/>
      <c r="C40" s="310"/>
      <c r="D40" s="311"/>
    </row>
    <row r="41" spans="1:4" ht="15.75" x14ac:dyDescent="0.25">
      <c r="A41" s="172"/>
      <c r="B41" s="173"/>
      <c r="C41" s="310"/>
      <c r="D41" s="311"/>
    </row>
    <row r="42" spans="1:4" ht="15.75" x14ac:dyDescent="0.25">
      <c r="A42" s="172"/>
      <c r="B42" s="173"/>
      <c r="C42" s="310"/>
      <c r="D42" s="311"/>
    </row>
    <row r="43" spans="1:4" ht="15.75" x14ac:dyDescent="0.25">
      <c r="A43" s="172"/>
      <c r="B43" s="173"/>
      <c r="C43" s="310"/>
      <c r="D43" s="311"/>
    </row>
    <row r="44" spans="1:4" ht="15.75" x14ac:dyDescent="0.25">
      <c r="A44" s="172"/>
      <c r="B44" s="173"/>
      <c r="C44" s="310"/>
      <c r="D44" s="311"/>
    </row>
    <row r="45" spans="1:4" ht="15.75" x14ac:dyDescent="0.25">
      <c r="A45" s="172"/>
      <c r="B45" s="173"/>
      <c r="C45" s="310"/>
      <c r="D45" s="311"/>
    </row>
    <row r="46" spans="1:4" ht="15.75" x14ac:dyDescent="0.25">
      <c r="A46" s="172"/>
      <c r="B46" s="173"/>
      <c r="C46" s="310"/>
      <c r="D46" s="311"/>
    </row>
    <row r="47" spans="1:4" ht="15.75" x14ac:dyDescent="0.25">
      <c r="A47" s="172"/>
      <c r="B47" s="173"/>
      <c r="C47" s="310"/>
      <c r="D47" s="311"/>
    </row>
    <row r="48" spans="1:4" ht="15.75" x14ac:dyDescent="0.25">
      <c r="A48" s="172"/>
      <c r="B48" s="173"/>
      <c r="C48" s="310"/>
      <c r="D48" s="311"/>
    </row>
    <row r="49" spans="1:4" ht="15.75" x14ac:dyDescent="0.25">
      <c r="A49" s="172"/>
      <c r="B49" s="173"/>
      <c r="C49" s="310"/>
      <c r="D49" s="311"/>
    </row>
    <row r="50" spans="1:4" ht="15.75" x14ac:dyDescent="0.25">
      <c r="A50" s="172"/>
      <c r="B50" s="173"/>
      <c r="C50" s="310"/>
      <c r="D50" s="311"/>
    </row>
    <row r="51" spans="1:4" ht="15.75" x14ac:dyDescent="0.25">
      <c r="A51" s="172"/>
      <c r="B51" s="173"/>
      <c r="C51" s="310"/>
      <c r="D51" s="311"/>
    </row>
    <row r="52" spans="1:4" ht="15.75" x14ac:dyDescent="0.25">
      <c r="A52" s="172"/>
      <c r="B52" s="173"/>
      <c r="C52" s="310"/>
      <c r="D52" s="311"/>
    </row>
    <row r="53" spans="1:4" ht="15.75" x14ac:dyDescent="0.25">
      <c r="A53" s="172"/>
      <c r="B53" s="173"/>
      <c r="C53" s="310"/>
      <c r="D53" s="311"/>
    </row>
    <row r="54" spans="1:4" ht="15.75" x14ac:dyDescent="0.25">
      <c r="A54" s="172"/>
      <c r="B54" s="173"/>
      <c r="C54" s="310"/>
      <c r="D54" s="311"/>
    </row>
    <row r="55" spans="1:4" ht="15.75" x14ac:dyDescent="0.25">
      <c r="A55" s="172"/>
      <c r="B55" s="173"/>
      <c r="C55" s="310"/>
      <c r="D55" s="311"/>
    </row>
    <row r="56" spans="1:4" ht="15.75" x14ac:dyDescent="0.25">
      <c r="A56" s="172"/>
      <c r="B56" s="173"/>
      <c r="C56" s="310"/>
      <c r="D56" s="311"/>
    </row>
    <row r="57" spans="1:4" ht="15.75" x14ac:dyDescent="0.25">
      <c r="A57" s="172"/>
      <c r="B57" s="173"/>
      <c r="C57" s="310"/>
      <c r="D57" s="311"/>
    </row>
    <row r="58" spans="1:4" ht="15.75" x14ac:dyDescent="0.25">
      <c r="A58" s="172"/>
      <c r="B58" s="173"/>
      <c r="C58" s="310"/>
      <c r="D58" s="311"/>
    </row>
    <row r="59" spans="1:4" ht="15.75" x14ac:dyDescent="0.25">
      <c r="A59" s="172"/>
      <c r="B59" s="173"/>
      <c r="C59" s="310"/>
      <c r="D59" s="311"/>
    </row>
    <row r="60" spans="1:4" ht="15.75" x14ac:dyDescent="0.25">
      <c r="A60" s="172"/>
      <c r="B60" s="173"/>
      <c r="C60" s="310"/>
      <c r="D60" s="311"/>
    </row>
    <row r="61" spans="1:4" ht="15.75" x14ac:dyDescent="0.25">
      <c r="A61" s="172"/>
      <c r="B61" s="173"/>
      <c r="C61" s="310"/>
      <c r="D61" s="311"/>
    </row>
    <row r="62" spans="1:4" ht="15.75" x14ac:dyDescent="0.25">
      <c r="A62" s="172"/>
      <c r="B62" s="173"/>
      <c r="C62" s="310"/>
      <c r="D62" s="311"/>
    </row>
    <row r="63" spans="1:4" ht="15.75" x14ac:dyDescent="0.25">
      <c r="A63" s="172"/>
      <c r="B63" s="173"/>
      <c r="C63" s="310"/>
      <c r="D63" s="311"/>
    </row>
    <row r="64" spans="1:4" ht="15.75" x14ac:dyDescent="0.25">
      <c r="A64" s="172"/>
      <c r="B64" s="173"/>
      <c r="C64" s="310"/>
      <c r="D64" s="311"/>
    </row>
    <row r="65" spans="1:4" ht="15.75" x14ac:dyDescent="0.25">
      <c r="A65" s="172"/>
      <c r="B65" s="173"/>
      <c r="C65" s="310"/>
      <c r="D65" s="311"/>
    </row>
    <row r="66" spans="1:4" ht="15.75" x14ac:dyDescent="0.25">
      <c r="A66" s="172"/>
      <c r="B66" s="173"/>
      <c r="C66" s="310"/>
      <c r="D66" s="311"/>
    </row>
    <row r="67" spans="1:4" ht="15.75" x14ac:dyDescent="0.25">
      <c r="A67" s="172"/>
      <c r="B67" s="173"/>
      <c r="C67" s="310"/>
      <c r="D67" s="311"/>
    </row>
    <row r="68" spans="1:4" ht="15.75" x14ac:dyDescent="0.25">
      <c r="A68" s="172"/>
      <c r="B68" s="173"/>
      <c r="C68" s="310"/>
      <c r="D68" s="311"/>
    </row>
    <row r="69" spans="1:4" ht="15.75" x14ac:dyDescent="0.25">
      <c r="A69" s="172"/>
      <c r="B69" s="173"/>
      <c r="C69" s="310"/>
      <c r="D69" s="311"/>
    </row>
    <row r="70" spans="1:4" ht="15.75" x14ac:dyDescent="0.25">
      <c r="A70" s="172"/>
      <c r="B70" s="173"/>
      <c r="C70" s="310"/>
      <c r="D70" s="311"/>
    </row>
    <row r="71" spans="1:4" ht="15.75" x14ac:dyDescent="0.25">
      <c r="A71" s="172"/>
      <c r="B71" s="173"/>
      <c r="C71" s="310"/>
      <c r="D71" s="311"/>
    </row>
    <row r="72" spans="1:4" ht="15.75" x14ac:dyDescent="0.25">
      <c r="A72" s="172"/>
      <c r="B72" s="173"/>
      <c r="C72" s="310"/>
      <c r="D72" s="311"/>
    </row>
    <row r="73" spans="1:4" ht="15.75" x14ac:dyDescent="0.25">
      <c r="A73" s="172"/>
      <c r="B73" s="173"/>
      <c r="C73" s="310"/>
      <c r="D73" s="311"/>
    </row>
    <row r="74" spans="1:4" ht="15.75" x14ac:dyDescent="0.25">
      <c r="A74" s="172"/>
      <c r="B74" s="173"/>
      <c r="C74" s="310"/>
      <c r="D74" s="311"/>
    </row>
    <row r="75" spans="1:4" ht="15.75" x14ac:dyDescent="0.25">
      <c r="A75" s="172"/>
      <c r="B75" s="173"/>
      <c r="C75" s="310"/>
      <c r="D75" s="311"/>
    </row>
    <row r="76" spans="1:4" ht="15.75" x14ac:dyDescent="0.25">
      <c r="A76" s="172"/>
      <c r="B76" s="173"/>
      <c r="C76" s="310"/>
      <c r="D76" s="311"/>
    </row>
    <row r="77" spans="1:4" ht="15.75" x14ac:dyDescent="0.25">
      <c r="A77" s="172"/>
      <c r="B77" s="173"/>
      <c r="C77" s="310"/>
      <c r="D77" s="311"/>
    </row>
    <row r="78" spans="1:4" ht="15.75" x14ac:dyDescent="0.25">
      <c r="A78" s="172"/>
      <c r="B78" s="173"/>
      <c r="C78" s="310"/>
      <c r="D78" s="311"/>
    </row>
    <row r="79" spans="1:4" ht="15.75" x14ac:dyDescent="0.25">
      <c r="A79" s="172"/>
      <c r="B79" s="173"/>
      <c r="C79" s="310"/>
      <c r="D79" s="311"/>
    </row>
    <row r="80" spans="1:4" ht="15.75" x14ac:dyDescent="0.25">
      <c r="A80" s="172"/>
      <c r="B80" s="173"/>
      <c r="C80" s="310"/>
      <c r="D80" s="311"/>
    </row>
    <row r="81" spans="1:4" ht="15.75" x14ac:dyDescent="0.25">
      <c r="A81" s="172"/>
      <c r="B81" s="173"/>
      <c r="C81" s="310"/>
      <c r="D81" s="311"/>
    </row>
    <row r="82" spans="1:4" ht="15.75" x14ac:dyDescent="0.25">
      <c r="A82" s="172"/>
      <c r="B82" s="173"/>
      <c r="C82" s="310"/>
      <c r="D82" s="311"/>
    </row>
    <row r="83" spans="1:4" ht="15.75" x14ac:dyDescent="0.25">
      <c r="A83" s="172"/>
      <c r="B83" s="173"/>
      <c r="C83" s="310"/>
      <c r="D83" s="311"/>
    </row>
    <row r="84" spans="1:4" ht="15.75" x14ac:dyDescent="0.25">
      <c r="A84" s="172"/>
      <c r="B84" s="173"/>
      <c r="C84" s="310"/>
      <c r="D84" s="311"/>
    </row>
    <row r="85" spans="1:4" ht="15.75" x14ac:dyDescent="0.25">
      <c r="A85" s="172"/>
      <c r="B85" s="173"/>
      <c r="C85" s="310"/>
      <c r="D85" s="311"/>
    </row>
    <row r="86" spans="1:4" ht="15.75" x14ac:dyDescent="0.25">
      <c r="A86" s="172"/>
      <c r="B86" s="173"/>
      <c r="C86" s="310"/>
      <c r="D86" s="311"/>
    </row>
    <row r="87" spans="1:4" ht="15.75" x14ac:dyDescent="0.25">
      <c r="A87" s="172"/>
      <c r="B87" s="173"/>
      <c r="C87" s="310"/>
      <c r="D87" s="311"/>
    </row>
    <row r="88" spans="1:4" ht="15.75" x14ac:dyDescent="0.25">
      <c r="A88" s="172"/>
      <c r="B88" s="173"/>
      <c r="C88" s="310"/>
      <c r="D88" s="311"/>
    </row>
    <row r="89" spans="1:4" ht="15.75" x14ac:dyDescent="0.25">
      <c r="A89" s="172"/>
      <c r="B89" s="173"/>
      <c r="C89" s="310"/>
      <c r="D89" s="311"/>
    </row>
    <row r="90" spans="1:4" ht="15.75" x14ac:dyDescent="0.25">
      <c r="A90" s="172"/>
      <c r="B90" s="173"/>
      <c r="C90" s="310"/>
      <c r="D90" s="311"/>
    </row>
    <row r="91" spans="1:4" ht="15.75" x14ac:dyDescent="0.25">
      <c r="A91" s="172"/>
      <c r="B91" s="173"/>
      <c r="C91" s="310"/>
      <c r="D91" s="311"/>
    </row>
    <row r="92" spans="1:4" ht="15.75" x14ac:dyDescent="0.25">
      <c r="A92" s="172"/>
      <c r="B92" s="173"/>
      <c r="C92" s="310"/>
      <c r="D92" s="311"/>
    </row>
    <row r="93" spans="1:4" ht="15.75" x14ac:dyDescent="0.25">
      <c r="A93" s="172"/>
      <c r="B93" s="173"/>
      <c r="C93" s="310"/>
      <c r="D93" s="311"/>
    </row>
    <row r="94" spans="1:4" ht="15.75" x14ac:dyDescent="0.25">
      <c r="A94" s="172"/>
      <c r="B94" s="173"/>
      <c r="C94" s="310"/>
      <c r="D94" s="311"/>
    </row>
    <row r="95" spans="1:4" ht="15.75" x14ac:dyDescent="0.25">
      <c r="A95" s="172"/>
      <c r="B95" s="173"/>
      <c r="C95" s="310"/>
      <c r="D95" s="311"/>
    </row>
    <row r="96" spans="1:4" ht="15.75" x14ac:dyDescent="0.25">
      <c r="A96" s="172"/>
      <c r="B96" s="173"/>
      <c r="C96" s="310"/>
      <c r="D96" s="311"/>
    </row>
    <row r="97" spans="1:4" ht="15.75" x14ac:dyDescent="0.25">
      <c r="A97" s="172"/>
      <c r="B97" s="173"/>
      <c r="C97" s="310"/>
      <c r="D97" s="311"/>
    </row>
    <row r="98" spans="1:4" ht="15.75" x14ac:dyDescent="0.25">
      <c r="A98" s="172"/>
      <c r="B98" s="173"/>
      <c r="C98" s="310"/>
      <c r="D98" s="311"/>
    </row>
    <row r="99" spans="1:4" ht="15.75" x14ac:dyDescent="0.25">
      <c r="A99" s="172"/>
      <c r="B99" s="173"/>
      <c r="C99" s="310"/>
      <c r="D99" s="311"/>
    </row>
    <row r="100" spans="1:4" ht="15.75" x14ac:dyDescent="0.25">
      <c r="A100" s="172"/>
      <c r="B100" s="173"/>
      <c r="C100" s="310"/>
      <c r="D100" s="311"/>
    </row>
    <row r="101" spans="1:4" ht="15.75" x14ac:dyDescent="0.25">
      <c r="A101" s="172"/>
      <c r="B101" s="173"/>
      <c r="C101" s="310"/>
      <c r="D101" s="311"/>
    </row>
    <row r="102" spans="1:4" ht="15.75" x14ac:dyDescent="0.25">
      <c r="A102" s="172"/>
      <c r="B102" s="173"/>
      <c r="C102" s="310"/>
      <c r="D102" s="311"/>
    </row>
    <row r="103" spans="1:4" ht="15.75" x14ac:dyDescent="0.25">
      <c r="A103" s="172"/>
      <c r="B103" s="173"/>
      <c r="C103" s="310"/>
      <c r="D103" s="311"/>
    </row>
    <row r="104" spans="1:4" ht="15.75" x14ac:dyDescent="0.25">
      <c r="A104" s="172"/>
      <c r="B104" s="173"/>
      <c r="C104" s="310"/>
      <c r="D104" s="311"/>
    </row>
    <row r="105" spans="1:4" ht="15.75" x14ac:dyDescent="0.25">
      <c r="A105" s="172"/>
      <c r="B105" s="173"/>
      <c r="C105" s="310"/>
      <c r="D105" s="311"/>
    </row>
    <row r="106" spans="1:4" ht="15.75" x14ac:dyDescent="0.25">
      <c r="A106" s="172"/>
      <c r="B106" s="173"/>
      <c r="C106" s="310"/>
      <c r="D106" s="311"/>
    </row>
    <row r="107" spans="1:4" ht="15.75" x14ac:dyDescent="0.25">
      <c r="A107" s="172"/>
      <c r="B107" s="173"/>
      <c r="C107" s="310"/>
      <c r="D107" s="311"/>
    </row>
    <row r="108" spans="1:4" ht="15.75" x14ac:dyDescent="0.25">
      <c r="A108" s="172"/>
      <c r="B108" s="173"/>
      <c r="C108" s="310"/>
      <c r="D108" s="311"/>
    </row>
    <row r="109" spans="1:4" ht="15.75" x14ac:dyDescent="0.25">
      <c r="A109" s="172"/>
      <c r="B109" s="173"/>
      <c r="C109" s="310"/>
      <c r="D109" s="311"/>
    </row>
    <row r="110" spans="1:4" ht="15.75" x14ac:dyDescent="0.25">
      <c r="A110" s="172"/>
      <c r="B110" s="173"/>
      <c r="C110" s="310"/>
      <c r="D110" s="311"/>
    </row>
    <row r="111" spans="1:4" ht="15.75" x14ac:dyDescent="0.25">
      <c r="A111" s="172"/>
      <c r="B111" s="173"/>
      <c r="C111" s="310"/>
      <c r="D111" s="311"/>
    </row>
    <row r="112" spans="1:4" ht="15.75" x14ac:dyDescent="0.25">
      <c r="A112" s="172"/>
      <c r="B112" s="173"/>
      <c r="C112" s="310"/>
      <c r="D112" s="311"/>
    </row>
    <row r="113" spans="1:4" ht="15.75" x14ac:dyDescent="0.25">
      <c r="A113" s="172"/>
      <c r="B113" s="173"/>
      <c r="C113" s="310"/>
      <c r="D113" s="311"/>
    </row>
    <row r="114" spans="1:4" ht="15.75" x14ac:dyDescent="0.25">
      <c r="A114" s="172"/>
      <c r="B114" s="173"/>
      <c r="C114" s="310"/>
      <c r="D114" s="311"/>
    </row>
    <row r="115" spans="1:4" ht="15.75" x14ac:dyDescent="0.25">
      <c r="A115" s="172"/>
      <c r="B115" s="173"/>
      <c r="C115" s="310"/>
      <c r="D115" s="311"/>
    </row>
    <row r="116" spans="1:4" ht="15.75" x14ac:dyDescent="0.25">
      <c r="A116" s="172"/>
      <c r="B116" s="173"/>
      <c r="C116" s="310"/>
      <c r="D116" s="311"/>
    </row>
    <row r="117" spans="1:4" ht="15.75" x14ac:dyDescent="0.25">
      <c r="A117" s="172"/>
      <c r="B117" s="173"/>
      <c r="C117" s="310"/>
      <c r="D117" s="311"/>
    </row>
    <row r="118" spans="1:4" ht="15.75" x14ac:dyDescent="0.25">
      <c r="A118" s="172"/>
      <c r="B118" s="173"/>
      <c r="C118" s="310"/>
      <c r="D118" s="311"/>
    </row>
    <row r="119" spans="1:4" ht="15.75" x14ac:dyDescent="0.25">
      <c r="A119" s="172"/>
      <c r="B119" s="173"/>
      <c r="C119" s="310"/>
      <c r="D119" s="311"/>
    </row>
    <row r="120" spans="1:4" ht="15.75" x14ac:dyDescent="0.25">
      <c r="A120" s="172"/>
      <c r="B120" s="173"/>
      <c r="C120" s="310"/>
      <c r="D120" s="311"/>
    </row>
    <row r="121" spans="1:4" ht="15.75" x14ac:dyDescent="0.25">
      <c r="A121" s="172"/>
      <c r="B121" s="173"/>
      <c r="C121" s="310"/>
      <c r="D121" s="311"/>
    </row>
    <row r="122" spans="1:4" ht="15.75" x14ac:dyDescent="0.25">
      <c r="A122" s="172"/>
      <c r="B122" s="173"/>
      <c r="C122" s="310"/>
      <c r="D122" s="311"/>
    </row>
    <row r="123" spans="1:4" ht="15.75" x14ac:dyDescent="0.25">
      <c r="A123" s="172"/>
      <c r="B123" s="173"/>
      <c r="C123" s="310"/>
      <c r="D123" s="311"/>
    </row>
    <row r="124" spans="1:4" ht="15.75" x14ac:dyDescent="0.25">
      <c r="A124" s="172"/>
      <c r="B124" s="173"/>
      <c r="C124" s="310"/>
      <c r="D124" s="311"/>
    </row>
    <row r="125" spans="1:4" ht="15.75" x14ac:dyDescent="0.25">
      <c r="A125" s="172"/>
      <c r="B125" s="173"/>
      <c r="C125" s="310"/>
      <c r="D125" s="311"/>
    </row>
    <row r="126" spans="1:4" ht="15.75" x14ac:dyDescent="0.25">
      <c r="A126" s="172"/>
      <c r="B126" s="173"/>
      <c r="C126" s="310"/>
      <c r="D126" s="311"/>
    </row>
    <row r="127" spans="1:4" ht="15.75" x14ac:dyDescent="0.25">
      <c r="A127" s="172"/>
      <c r="B127" s="173"/>
      <c r="C127" s="310"/>
      <c r="D127" s="311"/>
    </row>
    <row r="128" spans="1:4" ht="15.75" x14ac:dyDescent="0.25">
      <c r="A128" s="172"/>
      <c r="B128" s="173"/>
      <c r="C128" s="310"/>
      <c r="D128" s="311"/>
    </row>
    <row r="129" spans="1:4" ht="15.75" x14ac:dyDescent="0.25">
      <c r="A129" s="172"/>
      <c r="B129" s="173"/>
      <c r="C129" s="310"/>
      <c r="D129" s="311"/>
    </row>
    <row r="130" spans="1:4" ht="15.75" x14ac:dyDescent="0.25">
      <c r="A130" s="172"/>
      <c r="B130" s="173"/>
      <c r="C130" s="310"/>
      <c r="D130" s="311"/>
    </row>
    <row r="131" spans="1:4" ht="15.75" x14ac:dyDescent="0.25">
      <c r="A131" s="172"/>
      <c r="B131" s="173"/>
      <c r="C131" s="310"/>
      <c r="D131" s="311"/>
    </row>
    <row r="132" spans="1:4" ht="15.75" x14ac:dyDescent="0.25">
      <c r="A132" s="172"/>
      <c r="B132" s="173"/>
      <c r="C132" s="310"/>
      <c r="D132" s="311"/>
    </row>
    <row r="133" spans="1:4" ht="15.75" x14ac:dyDescent="0.25">
      <c r="A133" s="172"/>
      <c r="B133" s="173"/>
      <c r="C133" s="310"/>
      <c r="D133" s="311"/>
    </row>
    <row r="134" spans="1:4" ht="15.75" x14ac:dyDescent="0.25">
      <c r="A134" s="172"/>
      <c r="B134" s="173"/>
      <c r="C134" s="310"/>
      <c r="D134" s="311"/>
    </row>
    <row r="135" spans="1:4" ht="15.75" x14ac:dyDescent="0.25">
      <c r="A135" s="172"/>
      <c r="B135" s="173"/>
      <c r="C135" s="310"/>
      <c r="D135" s="311"/>
    </row>
    <row r="136" spans="1:4" ht="15.75" x14ac:dyDescent="0.25">
      <c r="A136" s="172"/>
      <c r="B136" s="173"/>
      <c r="C136" s="310"/>
      <c r="D136" s="311"/>
    </row>
    <row r="137" spans="1:4" ht="15.75" x14ac:dyDescent="0.25">
      <c r="A137" s="172"/>
      <c r="B137" s="173"/>
      <c r="C137" s="310"/>
      <c r="D137" s="311"/>
    </row>
    <row r="138" spans="1:4" ht="15.75" x14ac:dyDescent="0.25">
      <c r="A138" s="172"/>
      <c r="B138" s="173"/>
      <c r="C138" s="310"/>
      <c r="D138" s="311"/>
    </row>
    <row r="139" spans="1:4" ht="15.75" x14ac:dyDescent="0.25">
      <c r="A139" s="172"/>
      <c r="B139" s="173"/>
      <c r="C139" s="310"/>
      <c r="D139" s="311"/>
    </row>
    <row r="140" spans="1:4" ht="15.75" x14ac:dyDescent="0.25">
      <c r="A140" s="172"/>
      <c r="B140" s="173"/>
      <c r="C140" s="310"/>
      <c r="D140" s="311"/>
    </row>
    <row r="141" spans="1:4" ht="15.75" x14ac:dyDescent="0.25">
      <c r="A141" s="172"/>
      <c r="B141" s="173"/>
      <c r="C141" s="310"/>
      <c r="D141" s="311"/>
    </row>
    <row r="142" spans="1:4" ht="15.75" x14ac:dyDescent="0.25">
      <c r="A142" s="172"/>
      <c r="B142" s="173"/>
      <c r="C142" s="310"/>
      <c r="D142" s="311"/>
    </row>
    <row r="143" spans="1:4" ht="15.75" x14ac:dyDescent="0.25">
      <c r="A143" s="172"/>
      <c r="B143" s="173"/>
      <c r="C143" s="310"/>
      <c r="D143" s="311"/>
    </row>
    <row r="144" spans="1:4" ht="15.75" x14ac:dyDescent="0.25">
      <c r="A144" s="172"/>
      <c r="B144" s="173"/>
      <c r="C144" s="310"/>
      <c r="D144" s="311"/>
    </row>
    <row r="145" spans="1:4" ht="15.75" x14ac:dyDescent="0.25">
      <c r="A145" s="172"/>
      <c r="B145" s="173"/>
      <c r="C145" s="310"/>
      <c r="D145" s="311"/>
    </row>
    <row r="146" spans="1:4" ht="15.75" x14ac:dyDescent="0.25">
      <c r="A146" s="172"/>
      <c r="B146" s="173"/>
      <c r="C146" s="310"/>
      <c r="D146" s="311"/>
    </row>
    <row r="147" spans="1:4" ht="15.75" x14ac:dyDescent="0.25">
      <c r="A147" s="172"/>
      <c r="B147" s="173"/>
      <c r="C147" s="310"/>
      <c r="D147" s="311"/>
    </row>
    <row r="148" spans="1:4" ht="15.75" x14ac:dyDescent="0.25">
      <c r="A148" s="172"/>
      <c r="B148" s="173"/>
      <c r="C148" s="310"/>
      <c r="D148" s="311"/>
    </row>
    <row r="149" spans="1:4" ht="15.75" x14ac:dyDescent="0.25">
      <c r="A149" s="172"/>
      <c r="B149" s="173"/>
      <c r="C149" s="310"/>
      <c r="D149" s="311"/>
    </row>
    <row r="150" spans="1:4" ht="15.75" x14ac:dyDescent="0.25">
      <c r="A150" s="172"/>
      <c r="B150" s="173"/>
      <c r="C150" s="310"/>
      <c r="D150" s="311"/>
    </row>
    <row r="151" spans="1:4" ht="15.75" x14ac:dyDescent="0.25">
      <c r="A151" s="172"/>
      <c r="B151" s="173"/>
      <c r="C151" s="310"/>
      <c r="D151" s="311"/>
    </row>
    <row r="152" spans="1:4" ht="15.75" x14ac:dyDescent="0.25">
      <c r="A152" s="172"/>
      <c r="B152" s="173"/>
      <c r="C152" s="310"/>
      <c r="D152" s="311"/>
    </row>
    <row r="153" spans="1:4" ht="15.75" x14ac:dyDescent="0.25">
      <c r="A153" s="172"/>
      <c r="B153" s="173"/>
      <c r="C153" s="310"/>
      <c r="D153" s="311"/>
    </row>
    <row r="154" spans="1:4" ht="15.75" x14ac:dyDescent="0.25">
      <c r="A154" s="172"/>
      <c r="B154" s="173"/>
      <c r="C154" s="310"/>
      <c r="D154" s="311"/>
    </row>
    <row r="155" spans="1:4" ht="15.75" x14ac:dyDescent="0.25">
      <c r="A155" s="172"/>
      <c r="B155" s="173"/>
      <c r="C155" s="310"/>
      <c r="D155" s="311"/>
    </row>
    <row r="156" spans="1:4" ht="15.75" x14ac:dyDescent="0.25">
      <c r="A156" s="172"/>
      <c r="B156" s="173"/>
      <c r="C156" s="310"/>
      <c r="D156" s="311"/>
    </row>
    <row r="157" spans="1:4" ht="15.75" x14ac:dyDescent="0.25">
      <c r="A157" s="172"/>
      <c r="B157" s="173"/>
      <c r="C157" s="310"/>
      <c r="D157" s="311"/>
    </row>
    <row r="158" spans="1:4" ht="15.75" x14ac:dyDescent="0.25">
      <c r="A158" s="172"/>
      <c r="B158" s="173"/>
      <c r="C158" s="310"/>
      <c r="D158" s="311"/>
    </row>
    <row r="159" spans="1:4" ht="15.75" x14ac:dyDescent="0.25">
      <c r="A159" s="172"/>
      <c r="B159" s="173"/>
      <c r="C159" s="310"/>
      <c r="D159" s="311"/>
    </row>
    <row r="160" spans="1:4" ht="15.75" x14ac:dyDescent="0.25">
      <c r="A160" s="172"/>
      <c r="B160" s="173"/>
      <c r="C160" s="310"/>
      <c r="D160" s="311"/>
    </row>
    <row r="161" spans="1:4" ht="15.75" x14ac:dyDescent="0.25">
      <c r="A161" s="172"/>
      <c r="B161" s="173"/>
      <c r="C161" s="310"/>
      <c r="D161" s="311"/>
    </row>
    <row r="162" spans="1:4" ht="15.75" x14ac:dyDescent="0.25">
      <c r="A162" s="172"/>
      <c r="B162" s="173"/>
      <c r="C162" s="310"/>
      <c r="D162" s="311"/>
    </row>
    <row r="163" spans="1:4" ht="15.75" x14ac:dyDescent="0.25">
      <c r="A163" s="172"/>
      <c r="B163" s="173"/>
      <c r="C163" s="310"/>
      <c r="D163" s="311"/>
    </row>
    <row r="164" spans="1:4" ht="15.75" x14ac:dyDescent="0.25">
      <c r="A164" s="172"/>
      <c r="B164" s="173"/>
      <c r="C164" s="310"/>
      <c r="D164" s="311"/>
    </row>
    <row r="165" spans="1:4" ht="15.75" x14ac:dyDescent="0.25">
      <c r="A165" s="172"/>
      <c r="B165" s="173"/>
      <c r="C165" s="310"/>
      <c r="D165" s="311"/>
    </row>
    <row r="166" spans="1:4" ht="15.75" x14ac:dyDescent="0.25">
      <c r="A166" s="172"/>
      <c r="B166" s="173"/>
      <c r="C166" s="310"/>
      <c r="D166" s="311"/>
    </row>
    <row r="167" spans="1:4" ht="15.75" x14ac:dyDescent="0.25">
      <c r="A167" s="172"/>
      <c r="B167" s="173"/>
      <c r="C167" s="310"/>
      <c r="D167" s="311"/>
    </row>
    <row r="168" spans="1:4" ht="15.75" x14ac:dyDescent="0.25">
      <c r="A168" s="172"/>
      <c r="B168" s="173"/>
      <c r="C168" s="310"/>
      <c r="D168" s="311"/>
    </row>
    <row r="169" spans="1:4" ht="15.75" x14ac:dyDescent="0.25">
      <c r="A169" s="172"/>
      <c r="B169" s="173"/>
      <c r="C169" s="310"/>
      <c r="D169" s="311"/>
    </row>
    <row r="170" spans="1:4" ht="15.75" x14ac:dyDescent="0.25">
      <c r="A170" s="172"/>
      <c r="B170" s="173"/>
      <c r="C170" s="310"/>
      <c r="D170" s="311"/>
    </row>
    <row r="171" spans="1:4" ht="15.75" x14ac:dyDescent="0.25">
      <c r="A171" s="172"/>
      <c r="B171" s="173"/>
      <c r="C171" s="310"/>
      <c r="D171" s="311"/>
    </row>
    <row r="172" spans="1:4" ht="15.75" x14ac:dyDescent="0.25">
      <c r="A172" s="172"/>
      <c r="B172" s="173"/>
      <c r="C172" s="310"/>
      <c r="D172" s="311"/>
    </row>
    <row r="173" spans="1:4" ht="15.75" x14ac:dyDescent="0.25">
      <c r="A173" s="172"/>
      <c r="B173" s="173"/>
      <c r="C173" s="310"/>
      <c r="D173" s="311"/>
    </row>
    <row r="174" spans="1:4" ht="15.75" x14ac:dyDescent="0.25">
      <c r="A174" s="172"/>
      <c r="B174" s="173"/>
      <c r="C174" s="310"/>
      <c r="D174" s="311"/>
    </row>
    <row r="175" spans="1:4" ht="15.75" x14ac:dyDescent="0.25">
      <c r="A175" s="172"/>
      <c r="B175" s="173"/>
      <c r="C175" s="310"/>
      <c r="D175" s="311"/>
    </row>
    <row r="176" spans="1:4" ht="15.75" x14ac:dyDescent="0.25">
      <c r="A176" s="172"/>
      <c r="B176" s="173"/>
      <c r="C176" s="310"/>
      <c r="D176" s="311"/>
    </row>
    <row r="177" spans="1:4" ht="15.75" x14ac:dyDescent="0.25">
      <c r="A177" s="172"/>
      <c r="B177" s="173"/>
      <c r="C177" s="310"/>
      <c r="D177" s="311"/>
    </row>
    <row r="178" spans="1:4" ht="15.75" x14ac:dyDescent="0.25">
      <c r="A178" s="172"/>
      <c r="B178" s="173"/>
      <c r="C178" s="310"/>
      <c r="D178" s="311"/>
    </row>
    <row r="179" spans="1:4" ht="15.75" x14ac:dyDescent="0.25">
      <c r="A179" s="172"/>
      <c r="B179" s="173"/>
      <c r="C179" s="310"/>
      <c r="D179" s="311"/>
    </row>
    <row r="180" spans="1:4" ht="15.75" x14ac:dyDescent="0.25">
      <c r="A180" s="172"/>
      <c r="B180" s="173"/>
      <c r="C180" s="310"/>
      <c r="D180" s="311"/>
    </row>
    <row r="181" spans="1:4" ht="15.75" x14ac:dyDescent="0.25">
      <c r="A181" s="172"/>
      <c r="B181" s="173"/>
      <c r="C181" s="310"/>
      <c r="D181" s="311"/>
    </row>
    <row r="182" spans="1:4" ht="15.75" x14ac:dyDescent="0.25">
      <c r="A182" s="172"/>
      <c r="B182" s="173"/>
      <c r="C182" s="310"/>
      <c r="D182" s="311"/>
    </row>
    <row r="183" spans="1:4" ht="15.75" x14ac:dyDescent="0.25">
      <c r="A183" s="172"/>
      <c r="B183" s="173"/>
      <c r="C183" s="310"/>
      <c r="D183" s="311"/>
    </row>
    <row r="184" spans="1:4" ht="15.75" x14ac:dyDescent="0.25">
      <c r="A184" s="172"/>
      <c r="B184" s="173"/>
      <c r="C184" s="310"/>
      <c r="D184" s="311"/>
    </row>
    <row r="185" spans="1:4" ht="15.75" x14ac:dyDescent="0.25">
      <c r="A185" s="172"/>
      <c r="B185" s="173"/>
      <c r="C185" s="310"/>
      <c r="D185" s="311"/>
    </row>
    <row r="186" spans="1:4" ht="15.75" x14ac:dyDescent="0.25">
      <c r="A186" s="172"/>
      <c r="B186" s="173"/>
      <c r="C186" s="310"/>
      <c r="D186" s="311"/>
    </row>
    <row r="187" spans="1:4" ht="15.75" x14ac:dyDescent="0.25">
      <c r="A187" s="172"/>
      <c r="B187" s="173"/>
      <c r="C187" s="310"/>
      <c r="D187" s="311"/>
    </row>
    <row r="188" spans="1:4" ht="15.75" x14ac:dyDescent="0.25">
      <c r="A188" s="172"/>
      <c r="B188" s="173"/>
      <c r="C188" s="310"/>
      <c r="D188" s="311"/>
    </row>
    <row r="189" spans="1:4" ht="15.75" x14ac:dyDescent="0.25">
      <c r="A189" s="172"/>
      <c r="B189" s="173"/>
      <c r="C189" s="310"/>
      <c r="D189" s="311"/>
    </row>
    <row r="190" spans="1:4" ht="15.75" x14ac:dyDescent="0.25">
      <c r="A190" s="172"/>
      <c r="B190" s="173"/>
      <c r="C190" s="310"/>
      <c r="D190" s="311"/>
    </row>
    <row r="191" spans="1:4" ht="15.75" x14ac:dyDescent="0.25">
      <c r="A191" s="172"/>
      <c r="B191" s="173"/>
      <c r="C191" s="310"/>
      <c r="D191" s="311"/>
    </row>
    <row r="192" spans="1:4" ht="15.75" x14ac:dyDescent="0.25">
      <c r="A192" s="172"/>
      <c r="B192" s="173"/>
      <c r="C192" s="310"/>
      <c r="D192" s="311"/>
    </row>
    <row r="193" spans="1:4" ht="15.75" x14ac:dyDescent="0.25">
      <c r="A193" s="172"/>
      <c r="B193" s="173"/>
      <c r="C193" s="310"/>
      <c r="D193" s="311"/>
    </row>
    <row r="194" spans="1:4" ht="15.75" x14ac:dyDescent="0.25">
      <c r="A194" s="172"/>
      <c r="B194" s="173"/>
      <c r="C194" s="310"/>
      <c r="D194" s="311"/>
    </row>
    <row r="195" spans="1:4" ht="15.75" x14ac:dyDescent="0.25">
      <c r="A195" s="172"/>
      <c r="B195" s="173"/>
      <c r="C195" s="310"/>
      <c r="D195" s="311"/>
    </row>
    <row r="196" spans="1:4" ht="15.75" x14ac:dyDescent="0.25">
      <c r="A196" s="172"/>
      <c r="B196" s="173"/>
      <c r="C196" s="310"/>
      <c r="D196" s="311"/>
    </row>
    <row r="197" spans="1:4" ht="15.75" x14ac:dyDescent="0.25">
      <c r="A197" s="172"/>
      <c r="B197" s="173"/>
      <c r="C197" s="310"/>
      <c r="D197" s="311"/>
    </row>
    <row r="198" spans="1:4" ht="15.75" x14ac:dyDescent="0.25">
      <c r="A198" s="172"/>
      <c r="B198" s="173"/>
      <c r="C198" s="310"/>
      <c r="D198" s="311"/>
    </row>
    <row r="199" spans="1:4" ht="15.75" x14ac:dyDescent="0.25">
      <c r="A199" s="172"/>
      <c r="B199" s="173"/>
      <c r="C199" s="310"/>
      <c r="D199" s="311"/>
    </row>
    <row r="200" spans="1:4" ht="15.75" x14ac:dyDescent="0.25">
      <c r="A200" s="172"/>
      <c r="B200" s="173"/>
      <c r="C200" s="310"/>
      <c r="D200" s="311"/>
    </row>
    <row r="201" spans="1:4" ht="15.75" x14ac:dyDescent="0.25">
      <c r="A201" s="172"/>
      <c r="B201" s="173"/>
      <c r="C201" s="310"/>
      <c r="D201" s="311"/>
    </row>
    <row r="202" spans="1:4" ht="15.75" x14ac:dyDescent="0.25">
      <c r="A202" s="172"/>
      <c r="B202" s="173"/>
      <c r="C202" s="310"/>
      <c r="D202" s="311"/>
    </row>
    <row r="203" spans="1:4" ht="15.75" x14ac:dyDescent="0.25">
      <c r="A203" s="172"/>
      <c r="B203" s="173"/>
      <c r="C203" s="310"/>
      <c r="D203" s="311"/>
    </row>
    <row r="204" spans="1:4" ht="15.75" x14ac:dyDescent="0.25">
      <c r="A204" s="172"/>
      <c r="B204" s="173"/>
      <c r="C204" s="310"/>
      <c r="D204" s="311"/>
    </row>
    <row r="205" spans="1:4" ht="15.75" x14ac:dyDescent="0.25">
      <c r="A205" s="172"/>
      <c r="B205" s="173"/>
      <c r="C205" s="310"/>
      <c r="D205" s="311"/>
    </row>
    <row r="206" spans="1:4" ht="15.75" x14ac:dyDescent="0.25">
      <c r="A206" s="172"/>
      <c r="B206" s="173"/>
      <c r="C206" s="310"/>
      <c r="D206" s="311"/>
    </row>
    <row r="207" spans="1:4" ht="15.75" x14ac:dyDescent="0.25">
      <c r="A207" s="172"/>
      <c r="B207" s="173"/>
      <c r="C207" s="310"/>
      <c r="D207" s="311"/>
    </row>
    <row r="208" spans="1:4" ht="15.75" x14ac:dyDescent="0.25">
      <c r="A208" s="172"/>
      <c r="B208" s="173"/>
      <c r="C208" s="310"/>
      <c r="D208" s="311"/>
    </row>
    <row r="209" spans="1:4" ht="15.75" x14ac:dyDescent="0.25">
      <c r="A209" s="172"/>
      <c r="B209" s="173"/>
      <c r="C209" s="310"/>
      <c r="D209" s="311"/>
    </row>
    <row r="210" spans="1:4" ht="15.75" x14ac:dyDescent="0.25">
      <c r="A210" s="172"/>
      <c r="B210" s="173"/>
      <c r="C210" s="310"/>
      <c r="D210" s="311"/>
    </row>
    <row r="211" spans="1:4" ht="15.75" x14ac:dyDescent="0.25">
      <c r="A211" s="172"/>
      <c r="B211" s="173"/>
      <c r="C211" s="310"/>
      <c r="D211" s="311"/>
    </row>
    <row r="212" spans="1:4" ht="15.75" x14ac:dyDescent="0.25">
      <c r="A212" s="172"/>
      <c r="B212" s="173"/>
      <c r="C212" s="310"/>
      <c r="D212" s="311"/>
    </row>
    <row r="213" spans="1:4" ht="15.75" x14ac:dyDescent="0.25">
      <c r="A213" s="172"/>
      <c r="B213" s="173"/>
      <c r="C213" s="310"/>
      <c r="D213" s="311"/>
    </row>
    <row r="214" spans="1:4" ht="15.75" x14ac:dyDescent="0.25">
      <c r="A214" s="172"/>
      <c r="B214" s="173"/>
      <c r="C214" s="310"/>
      <c r="D214" s="311"/>
    </row>
    <row r="215" spans="1:4" ht="15.75" x14ac:dyDescent="0.25">
      <c r="A215" s="172"/>
      <c r="B215" s="173"/>
      <c r="C215" s="310"/>
      <c r="D215" s="311"/>
    </row>
    <row r="216" spans="1:4" ht="15.75" x14ac:dyDescent="0.25">
      <c r="A216" s="172"/>
      <c r="B216" s="173"/>
      <c r="C216" s="310"/>
      <c r="D216" s="311"/>
    </row>
    <row r="217" spans="1:4" ht="15.75" x14ac:dyDescent="0.25">
      <c r="A217" s="172"/>
      <c r="B217" s="173"/>
      <c r="C217" s="310"/>
      <c r="D217" s="311"/>
    </row>
    <row r="218" spans="1:4" ht="15.75" x14ac:dyDescent="0.25">
      <c r="A218" s="172"/>
      <c r="B218" s="173"/>
      <c r="C218" s="310"/>
      <c r="D218" s="311"/>
    </row>
    <row r="219" spans="1:4" ht="15.75" x14ac:dyDescent="0.25">
      <c r="A219" s="172"/>
      <c r="B219" s="173"/>
      <c r="C219" s="310"/>
      <c r="D219" s="311"/>
    </row>
    <row r="220" spans="1:4" ht="15.75" x14ac:dyDescent="0.25">
      <c r="A220" s="172"/>
      <c r="B220" s="173"/>
      <c r="C220" s="310"/>
      <c r="D220" s="311"/>
    </row>
    <row r="221" spans="1:4" ht="15.75" x14ac:dyDescent="0.25">
      <c r="A221" s="172"/>
      <c r="B221" s="173"/>
      <c r="C221" s="310"/>
      <c r="D221" s="311"/>
    </row>
    <row r="222" spans="1:4" ht="15.75" x14ac:dyDescent="0.25">
      <c r="A222" s="172"/>
      <c r="B222" s="173"/>
      <c r="C222" s="310"/>
      <c r="D222" s="311"/>
    </row>
    <row r="223" spans="1:4" ht="15.75" x14ac:dyDescent="0.25">
      <c r="A223" s="172"/>
      <c r="B223" s="173"/>
      <c r="C223" s="310"/>
      <c r="D223" s="311"/>
    </row>
    <row r="224" spans="1:4" ht="15.75" x14ac:dyDescent="0.25">
      <c r="A224" s="172"/>
      <c r="B224" s="173"/>
      <c r="C224" s="310"/>
      <c r="D224" s="311"/>
    </row>
    <row r="225" spans="1:4" ht="15.75" x14ac:dyDescent="0.25">
      <c r="A225" s="172"/>
      <c r="B225" s="173"/>
      <c r="C225" s="310"/>
      <c r="D225" s="311"/>
    </row>
    <row r="226" spans="1:4" ht="15.75" x14ac:dyDescent="0.25">
      <c r="A226" s="172"/>
      <c r="B226" s="173"/>
      <c r="C226" s="310"/>
      <c r="D226" s="311"/>
    </row>
    <row r="227" spans="1:4" ht="15.75" x14ac:dyDescent="0.25">
      <c r="A227" s="172"/>
      <c r="B227" s="173"/>
      <c r="C227" s="310"/>
      <c r="D227" s="311"/>
    </row>
    <row r="228" spans="1:4" ht="15.75" x14ac:dyDescent="0.25">
      <c r="A228" s="172"/>
      <c r="B228" s="173"/>
      <c r="C228" s="310"/>
      <c r="D228" s="311"/>
    </row>
    <row r="229" spans="1:4" ht="15.75" x14ac:dyDescent="0.25">
      <c r="A229" s="172"/>
      <c r="B229" s="173"/>
      <c r="C229" s="310"/>
      <c r="D229" s="311"/>
    </row>
    <row r="230" spans="1:4" ht="15.75" x14ac:dyDescent="0.25">
      <c r="A230" s="172"/>
      <c r="B230" s="173"/>
      <c r="C230" s="310"/>
      <c r="D230" s="311"/>
    </row>
    <row r="231" spans="1:4" ht="15.75" x14ac:dyDescent="0.25">
      <c r="A231" s="172"/>
      <c r="B231" s="173"/>
      <c r="C231" s="310"/>
      <c r="D231" s="311"/>
    </row>
    <row r="232" spans="1:4" ht="15.75" x14ac:dyDescent="0.25">
      <c r="A232" s="172"/>
      <c r="B232" s="173"/>
      <c r="C232" s="310"/>
      <c r="D232" s="311"/>
    </row>
    <row r="233" spans="1:4" ht="15.75" x14ac:dyDescent="0.25">
      <c r="A233" s="172"/>
      <c r="B233" s="173"/>
      <c r="C233" s="310"/>
      <c r="D233" s="311"/>
    </row>
    <row r="234" spans="1:4" ht="15.75" x14ac:dyDescent="0.25">
      <c r="A234" s="172"/>
      <c r="B234" s="173"/>
      <c r="C234" s="310"/>
      <c r="D234" s="311"/>
    </row>
    <row r="235" spans="1:4" ht="15.75" x14ac:dyDescent="0.25">
      <c r="A235" s="172"/>
      <c r="B235" s="173"/>
      <c r="C235" s="310"/>
      <c r="D235" s="311"/>
    </row>
    <row r="236" spans="1:4" ht="15.75" x14ac:dyDescent="0.25">
      <c r="A236" s="172"/>
      <c r="B236" s="173"/>
      <c r="C236" s="310"/>
      <c r="D236" s="311"/>
    </row>
    <row r="237" spans="1:4" ht="15.75" x14ac:dyDescent="0.25">
      <c r="A237" s="172"/>
      <c r="B237" s="173"/>
      <c r="C237" s="310"/>
      <c r="D237" s="311"/>
    </row>
    <row r="238" spans="1:4" ht="15.75" x14ac:dyDescent="0.25">
      <c r="A238" s="172"/>
      <c r="B238" s="173"/>
      <c r="C238" s="310"/>
      <c r="D238" s="311"/>
    </row>
    <row r="239" spans="1:4" ht="15.75" x14ac:dyDescent="0.25">
      <c r="A239" s="172"/>
      <c r="B239" s="173"/>
      <c r="C239" s="310"/>
      <c r="D239" s="311"/>
    </row>
    <row r="240" spans="1:4" ht="15.75" x14ac:dyDescent="0.25">
      <c r="A240" s="172"/>
      <c r="B240" s="173"/>
      <c r="C240" s="310"/>
      <c r="D240" s="311"/>
    </row>
    <row r="241" spans="1:4" ht="15.75" x14ac:dyDescent="0.25">
      <c r="A241" s="172"/>
      <c r="B241" s="173"/>
      <c r="C241" s="310"/>
      <c r="D241" s="311"/>
    </row>
    <row r="242" spans="1:4" ht="15.75" x14ac:dyDescent="0.25">
      <c r="A242" s="172"/>
      <c r="B242" s="173"/>
      <c r="C242" s="310"/>
      <c r="D242" s="311"/>
    </row>
    <row r="243" spans="1:4" ht="15.75" x14ac:dyDescent="0.25">
      <c r="A243" s="172"/>
      <c r="B243" s="173"/>
      <c r="C243" s="310"/>
      <c r="D243" s="311"/>
    </row>
    <row r="244" spans="1:4" ht="15.75" x14ac:dyDescent="0.25">
      <c r="A244" s="172"/>
      <c r="B244" s="173"/>
      <c r="C244" s="310"/>
      <c r="D244" s="311"/>
    </row>
    <row r="245" spans="1:4" ht="15.75" x14ac:dyDescent="0.25">
      <c r="A245" s="172"/>
      <c r="B245" s="173"/>
      <c r="C245" s="310"/>
      <c r="D245" s="311"/>
    </row>
    <row r="246" spans="1:4" ht="15.75" x14ac:dyDescent="0.25">
      <c r="A246" s="172"/>
      <c r="B246" s="173"/>
      <c r="C246" s="310"/>
      <c r="D246" s="311"/>
    </row>
    <row r="247" spans="1:4" ht="15.75" x14ac:dyDescent="0.25">
      <c r="A247" s="172"/>
      <c r="B247" s="173"/>
      <c r="C247" s="310"/>
      <c r="D247" s="311"/>
    </row>
    <row r="248" spans="1:4" ht="15.75" x14ac:dyDescent="0.25">
      <c r="A248" s="172"/>
      <c r="B248" s="173"/>
      <c r="C248" s="310"/>
      <c r="D248" s="311"/>
    </row>
    <row r="249" spans="1:4" ht="15.75" x14ac:dyDescent="0.25">
      <c r="A249" s="172"/>
      <c r="B249" s="173"/>
      <c r="C249" s="310"/>
      <c r="D249" s="311"/>
    </row>
    <row r="250" spans="1:4" ht="15.75" x14ac:dyDescent="0.25">
      <c r="A250" s="172"/>
      <c r="B250" s="173"/>
      <c r="C250" s="310"/>
      <c r="D250" s="311"/>
    </row>
    <row r="251" spans="1:4" ht="15.75" x14ac:dyDescent="0.25">
      <c r="A251" s="172"/>
      <c r="B251" s="173"/>
      <c r="C251" s="310"/>
      <c r="D251" s="311"/>
    </row>
    <row r="252" spans="1:4" ht="15.75" x14ac:dyDescent="0.25">
      <c r="A252" s="172"/>
      <c r="B252" s="173"/>
      <c r="C252" s="310"/>
      <c r="D252" s="311"/>
    </row>
    <row r="253" spans="1:4" ht="15.75" x14ac:dyDescent="0.25">
      <c r="A253" s="172"/>
      <c r="B253" s="173"/>
      <c r="C253" s="310"/>
      <c r="D253" s="311"/>
    </row>
    <row r="254" spans="1:4" ht="15.75" x14ac:dyDescent="0.25">
      <c r="A254" s="172"/>
      <c r="B254" s="173"/>
      <c r="C254" s="310"/>
      <c r="D254" s="311"/>
    </row>
    <row r="255" spans="1:4" ht="15.75" x14ac:dyDescent="0.25">
      <c r="A255" s="172"/>
      <c r="B255" s="173"/>
      <c r="C255" s="310"/>
      <c r="D255" s="311"/>
    </row>
    <row r="256" spans="1:4" ht="15.75" x14ac:dyDescent="0.25">
      <c r="A256" s="172"/>
      <c r="B256" s="173"/>
      <c r="C256" s="310"/>
      <c r="D256" s="311"/>
    </row>
    <row r="257" spans="1:4" ht="15.75" x14ac:dyDescent="0.25">
      <c r="A257" s="172"/>
      <c r="B257" s="173"/>
      <c r="C257" s="310"/>
      <c r="D257" s="311"/>
    </row>
    <row r="258" spans="1:4" ht="15.75" x14ac:dyDescent="0.25">
      <c r="A258" s="172"/>
      <c r="B258" s="173"/>
      <c r="C258" s="310"/>
      <c r="D258" s="311"/>
    </row>
    <row r="259" spans="1:4" ht="15.75" x14ac:dyDescent="0.25">
      <c r="A259" s="172"/>
      <c r="B259" s="173"/>
      <c r="C259" s="310"/>
      <c r="D259" s="311"/>
    </row>
    <row r="260" spans="1:4" ht="15.75" x14ac:dyDescent="0.25">
      <c r="A260" s="172"/>
      <c r="B260" s="173"/>
      <c r="C260" s="310"/>
      <c r="D260" s="311"/>
    </row>
    <row r="261" spans="1:4" ht="15.75" x14ac:dyDescent="0.25">
      <c r="A261" s="172"/>
      <c r="B261" s="173"/>
      <c r="C261" s="310"/>
      <c r="D261" s="311"/>
    </row>
    <row r="262" spans="1:4" ht="15.75" x14ac:dyDescent="0.25">
      <c r="A262" s="172"/>
      <c r="B262" s="173"/>
      <c r="C262" s="310"/>
      <c r="D262" s="311"/>
    </row>
    <row r="263" spans="1:4" ht="15.75" x14ac:dyDescent="0.25">
      <c r="A263" s="172"/>
      <c r="B263" s="173"/>
      <c r="C263" s="310"/>
      <c r="D263" s="311"/>
    </row>
    <row r="264" spans="1:4" ht="15.75" x14ac:dyDescent="0.25">
      <c r="A264" s="172"/>
      <c r="B264" s="173"/>
      <c r="C264" s="310"/>
      <c r="D264" s="311"/>
    </row>
    <row r="265" spans="1:4" ht="15.75" x14ac:dyDescent="0.25">
      <c r="A265" s="172"/>
      <c r="B265" s="173"/>
      <c r="C265" s="310"/>
      <c r="D265" s="311"/>
    </row>
    <row r="266" spans="1:4" ht="15.75" x14ac:dyDescent="0.25">
      <c r="A266" s="172"/>
      <c r="B266" s="173"/>
      <c r="C266" s="310"/>
      <c r="D266" s="311"/>
    </row>
    <row r="267" spans="1:4" ht="15.75" x14ac:dyDescent="0.25">
      <c r="A267" s="172"/>
      <c r="B267" s="173"/>
      <c r="C267" s="310"/>
      <c r="D267" s="311"/>
    </row>
    <row r="268" spans="1:4" ht="15.75" x14ac:dyDescent="0.25">
      <c r="A268" s="172"/>
      <c r="B268" s="173"/>
      <c r="C268" s="310"/>
      <c r="D268" s="311"/>
    </row>
    <row r="269" spans="1:4" ht="15.75" x14ac:dyDescent="0.25">
      <c r="A269" s="172"/>
      <c r="B269" s="173"/>
      <c r="C269" s="310"/>
      <c r="D269" s="311"/>
    </row>
    <row r="270" spans="1:4" ht="15.75" x14ac:dyDescent="0.25">
      <c r="A270" s="172"/>
      <c r="B270" s="173"/>
      <c r="C270" s="310"/>
      <c r="D270" s="311"/>
    </row>
    <row r="271" spans="1:4" ht="15.75" x14ac:dyDescent="0.25">
      <c r="A271" s="172"/>
      <c r="B271" s="173"/>
      <c r="C271" s="310"/>
      <c r="D271" s="311"/>
    </row>
    <row r="272" spans="1:4" ht="15.75" x14ac:dyDescent="0.25">
      <c r="A272" s="172"/>
      <c r="B272" s="173"/>
      <c r="C272" s="310"/>
      <c r="D272" s="311"/>
    </row>
    <row r="273" spans="1:4" ht="15.75" x14ac:dyDescent="0.25">
      <c r="A273" s="172"/>
      <c r="B273" s="173"/>
      <c r="C273" s="310"/>
      <c r="D273" s="311"/>
    </row>
    <row r="274" spans="1:4" ht="15.75" x14ac:dyDescent="0.25">
      <c r="A274" s="172"/>
      <c r="B274" s="173"/>
      <c r="C274" s="310"/>
      <c r="D274" s="311"/>
    </row>
    <row r="275" spans="1:4" ht="15.75" x14ac:dyDescent="0.25">
      <c r="A275" s="172"/>
      <c r="B275" s="173"/>
      <c r="C275" s="310"/>
      <c r="D275" s="311"/>
    </row>
    <row r="276" spans="1:4" ht="15.75" x14ac:dyDescent="0.25">
      <c r="A276" s="172"/>
      <c r="B276" s="173"/>
      <c r="C276" s="310"/>
      <c r="D276" s="311"/>
    </row>
    <row r="277" spans="1:4" ht="15.75" x14ac:dyDescent="0.25">
      <c r="A277" s="172"/>
      <c r="B277" s="173"/>
      <c r="C277" s="310"/>
      <c r="D277" s="311"/>
    </row>
    <row r="278" spans="1:4" ht="15.75" x14ac:dyDescent="0.25">
      <c r="A278" s="172"/>
      <c r="B278" s="173"/>
      <c r="C278" s="310"/>
      <c r="D278" s="311"/>
    </row>
    <row r="279" spans="1:4" ht="15.75" x14ac:dyDescent="0.25">
      <c r="A279" s="172"/>
      <c r="B279" s="173"/>
      <c r="C279" s="310"/>
      <c r="D279" s="311"/>
    </row>
    <row r="280" spans="1:4" ht="15.75" x14ac:dyDescent="0.25">
      <c r="A280" s="172"/>
      <c r="B280" s="173"/>
      <c r="C280" s="310"/>
      <c r="D280" s="311"/>
    </row>
    <row r="281" spans="1:4" ht="15.75" x14ac:dyDescent="0.25">
      <c r="A281" s="172"/>
      <c r="B281" s="173"/>
      <c r="C281" s="310"/>
      <c r="D281" s="311"/>
    </row>
    <row r="282" spans="1:4" ht="15.75" x14ac:dyDescent="0.25">
      <c r="A282" s="172"/>
      <c r="B282" s="173"/>
      <c r="C282" s="310"/>
      <c r="D282" s="311"/>
    </row>
    <row r="283" spans="1:4" ht="15.75" x14ac:dyDescent="0.25">
      <c r="A283" s="172"/>
      <c r="B283" s="173"/>
      <c r="C283" s="310"/>
      <c r="D283" s="311"/>
    </row>
    <row r="284" spans="1:4" ht="15.75" x14ac:dyDescent="0.25">
      <c r="A284" s="172"/>
      <c r="B284" s="173"/>
      <c r="C284" s="310"/>
      <c r="D284" s="311"/>
    </row>
    <row r="285" spans="1:4" ht="15.75" x14ac:dyDescent="0.25">
      <c r="A285" s="172"/>
      <c r="B285" s="173"/>
      <c r="C285" s="310"/>
      <c r="D285" s="311"/>
    </row>
    <row r="286" spans="1:4" ht="15.75" x14ac:dyDescent="0.25">
      <c r="A286" s="172"/>
      <c r="B286" s="173"/>
      <c r="C286" s="310"/>
      <c r="D286" s="311"/>
    </row>
    <row r="287" spans="1:4" ht="15.75" x14ac:dyDescent="0.25">
      <c r="A287" s="172"/>
      <c r="B287" s="173"/>
      <c r="C287" s="310"/>
      <c r="D287" s="311"/>
    </row>
    <row r="288" spans="1:4" ht="15.75" x14ac:dyDescent="0.25">
      <c r="A288" s="172"/>
      <c r="B288" s="173"/>
      <c r="C288" s="310"/>
      <c r="D288" s="311"/>
    </row>
    <row r="289" spans="1:4" ht="15.75" x14ac:dyDescent="0.25">
      <c r="A289" s="172"/>
      <c r="B289" s="173"/>
      <c r="C289" s="310"/>
      <c r="D289" s="311"/>
    </row>
    <row r="290" spans="1:4" ht="15.75" x14ac:dyDescent="0.25">
      <c r="A290" s="172"/>
      <c r="B290" s="173"/>
      <c r="C290" s="310"/>
      <c r="D290" s="311"/>
    </row>
    <row r="291" spans="1:4" ht="15.75" x14ac:dyDescent="0.25">
      <c r="A291" s="172"/>
      <c r="B291" s="173"/>
      <c r="C291" s="310"/>
      <c r="D291" s="311"/>
    </row>
    <row r="292" spans="1:4" ht="15.75" x14ac:dyDescent="0.25">
      <c r="A292" s="172"/>
      <c r="B292" s="173"/>
      <c r="C292" s="310"/>
      <c r="D292" s="311"/>
    </row>
    <row r="293" spans="1:4" ht="15.75" x14ac:dyDescent="0.25">
      <c r="A293" s="172"/>
      <c r="B293" s="173"/>
      <c r="C293" s="310"/>
      <c r="D293" s="311"/>
    </row>
    <row r="294" spans="1:4" ht="15.75" x14ac:dyDescent="0.25">
      <c r="A294" s="172"/>
      <c r="B294" s="173"/>
      <c r="C294" s="310"/>
      <c r="D294" s="311"/>
    </row>
    <row r="295" spans="1:4" ht="15.75" x14ac:dyDescent="0.25">
      <c r="A295" s="172"/>
      <c r="B295" s="173"/>
      <c r="C295" s="310"/>
      <c r="D295" s="311"/>
    </row>
    <row r="296" spans="1:4" ht="15.75" x14ac:dyDescent="0.25">
      <c r="A296" s="172"/>
      <c r="B296" s="173"/>
      <c r="C296" s="310"/>
      <c r="D296" s="311"/>
    </row>
    <row r="297" spans="1:4" ht="15.75" x14ac:dyDescent="0.25">
      <c r="A297" s="172"/>
      <c r="B297" s="173"/>
      <c r="C297" s="310"/>
      <c r="D297" s="311"/>
    </row>
    <row r="298" spans="1:4" ht="15.75" x14ac:dyDescent="0.25">
      <c r="A298" s="172"/>
      <c r="B298" s="173"/>
      <c r="C298" s="310"/>
      <c r="D298" s="311"/>
    </row>
    <row r="299" spans="1:4" ht="15.75" x14ac:dyDescent="0.25">
      <c r="A299" s="172"/>
      <c r="B299" s="173"/>
      <c r="C299" s="310"/>
      <c r="D299" s="311"/>
    </row>
    <row r="300" spans="1:4" ht="15.75" x14ac:dyDescent="0.25">
      <c r="A300" s="172"/>
      <c r="B300" s="173"/>
      <c r="C300" s="310"/>
      <c r="D300" s="311"/>
    </row>
    <row r="301" spans="1:4" ht="15.75" x14ac:dyDescent="0.25">
      <c r="A301" s="172"/>
      <c r="B301" s="173"/>
      <c r="C301" s="310"/>
      <c r="D301" s="311"/>
    </row>
    <row r="302" spans="1:4" ht="15.75" x14ac:dyDescent="0.25">
      <c r="A302" s="172"/>
      <c r="B302" s="173"/>
      <c r="C302" s="310"/>
      <c r="D302" s="311"/>
    </row>
    <row r="303" spans="1:4" ht="15.75" x14ac:dyDescent="0.25">
      <c r="A303" s="172"/>
      <c r="B303" s="173"/>
      <c r="C303" s="310"/>
      <c r="D303" s="311"/>
    </row>
    <row r="304" spans="1:4" ht="15.75" x14ac:dyDescent="0.25">
      <c r="A304" s="172"/>
      <c r="B304" s="173"/>
      <c r="C304" s="310"/>
      <c r="D304" s="311"/>
    </row>
    <row r="305" spans="1:4" ht="15.75" x14ac:dyDescent="0.25">
      <c r="A305" s="172"/>
      <c r="B305" s="173"/>
      <c r="C305" s="310"/>
      <c r="D305" s="311"/>
    </row>
    <row r="306" spans="1:4" ht="15.75" x14ac:dyDescent="0.25">
      <c r="A306" s="172"/>
      <c r="B306" s="173"/>
      <c r="C306" s="310"/>
      <c r="D306" s="311"/>
    </row>
    <row r="307" spans="1:4" ht="15.75" x14ac:dyDescent="0.25">
      <c r="A307" s="172"/>
      <c r="B307" s="173"/>
      <c r="C307" s="310"/>
      <c r="D307" s="311"/>
    </row>
    <row r="308" spans="1:4" ht="15.75" x14ac:dyDescent="0.25">
      <c r="A308" s="172"/>
      <c r="B308" s="173"/>
      <c r="C308" s="310"/>
      <c r="D308" s="311"/>
    </row>
    <row r="309" spans="1:4" ht="15.75" x14ac:dyDescent="0.25">
      <c r="A309" s="172"/>
      <c r="B309" s="173"/>
      <c r="C309" s="310"/>
      <c r="D309" s="311"/>
    </row>
    <row r="310" spans="1:4" ht="15.75" x14ac:dyDescent="0.25">
      <c r="A310" s="172"/>
      <c r="B310" s="173"/>
      <c r="C310" s="310"/>
      <c r="D310" s="311"/>
    </row>
    <row r="311" spans="1:4" ht="15.75" x14ac:dyDescent="0.25">
      <c r="A311" s="172"/>
      <c r="B311" s="173"/>
      <c r="C311" s="310"/>
      <c r="D311" s="311"/>
    </row>
    <row r="312" spans="1:4" ht="15.75" x14ac:dyDescent="0.25">
      <c r="A312" s="172"/>
      <c r="B312" s="173"/>
      <c r="C312" s="310"/>
      <c r="D312" s="311"/>
    </row>
    <row r="313" spans="1:4" ht="15.75" x14ac:dyDescent="0.25">
      <c r="A313" s="172"/>
      <c r="B313" s="173"/>
      <c r="C313" s="310"/>
      <c r="D313" s="311"/>
    </row>
    <row r="314" spans="1:4" ht="15.75" x14ac:dyDescent="0.25">
      <c r="A314" s="172"/>
      <c r="B314" s="173"/>
      <c r="C314" s="310"/>
      <c r="D314" s="311"/>
    </row>
    <row r="315" spans="1:4" ht="15.75" x14ac:dyDescent="0.25">
      <c r="A315" s="172"/>
      <c r="B315" s="173"/>
      <c r="C315" s="310"/>
      <c r="D315" s="311"/>
    </row>
    <row r="316" spans="1:4" ht="15.75" x14ac:dyDescent="0.25">
      <c r="A316" s="172"/>
      <c r="B316" s="173"/>
      <c r="C316" s="310"/>
      <c r="D316" s="311"/>
    </row>
    <row r="317" spans="1:4" ht="15.75" x14ac:dyDescent="0.25">
      <c r="A317" s="172"/>
      <c r="B317" s="173"/>
      <c r="C317" s="310"/>
      <c r="D317" s="311"/>
    </row>
    <row r="318" spans="1:4" ht="15.75" x14ac:dyDescent="0.25">
      <c r="A318" s="172"/>
      <c r="B318" s="173"/>
      <c r="C318" s="310"/>
      <c r="D318" s="311"/>
    </row>
    <row r="319" spans="1:4" ht="15.75" x14ac:dyDescent="0.25">
      <c r="A319" s="172"/>
      <c r="B319" s="173"/>
      <c r="C319" s="310"/>
      <c r="D319" s="311"/>
    </row>
    <row r="320" spans="1:4" ht="15.75" x14ac:dyDescent="0.25">
      <c r="A320" s="172"/>
      <c r="B320" s="173"/>
      <c r="C320" s="310"/>
      <c r="D320" s="311"/>
    </row>
    <row r="321" spans="1:4" ht="15.75" x14ac:dyDescent="0.25">
      <c r="A321" s="172"/>
      <c r="B321" s="173"/>
      <c r="C321" s="310"/>
      <c r="D321" s="311"/>
    </row>
    <row r="322" spans="1:4" ht="15.75" x14ac:dyDescent="0.25">
      <c r="A322" s="172"/>
      <c r="B322" s="173"/>
      <c r="C322" s="310"/>
      <c r="D322" s="311"/>
    </row>
    <row r="323" spans="1:4" ht="15.75" x14ac:dyDescent="0.25">
      <c r="A323" s="172"/>
      <c r="B323" s="173"/>
      <c r="C323" s="310"/>
      <c r="D323" s="311"/>
    </row>
    <row r="324" spans="1:4" ht="15.75" x14ac:dyDescent="0.25">
      <c r="A324" s="172"/>
      <c r="B324" s="173"/>
      <c r="C324" s="310"/>
      <c r="D324" s="311"/>
    </row>
    <row r="325" spans="1:4" ht="15.75" x14ac:dyDescent="0.25">
      <c r="A325" s="172"/>
      <c r="B325" s="173"/>
      <c r="C325" s="310"/>
      <c r="D325" s="311"/>
    </row>
    <row r="326" spans="1:4" ht="15.75" x14ac:dyDescent="0.25">
      <c r="A326" s="172"/>
      <c r="B326" s="173"/>
      <c r="C326" s="310"/>
      <c r="D326" s="311"/>
    </row>
    <row r="327" spans="1:4" ht="15.75" x14ac:dyDescent="0.25">
      <c r="A327" s="172"/>
      <c r="B327" s="173"/>
      <c r="C327" s="310"/>
      <c r="D327" s="311"/>
    </row>
    <row r="328" spans="1:4" ht="15.75" x14ac:dyDescent="0.25">
      <c r="A328" s="172"/>
      <c r="B328" s="173"/>
      <c r="C328" s="310"/>
      <c r="D328" s="311"/>
    </row>
    <row r="329" spans="1:4" ht="15.75" x14ac:dyDescent="0.25">
      <c r="A329" s="172"/>
      <c r="B329" s="173"/>
      <c r="C329" s="310"/>
      <c r="D329" s="311"/>
    </row>
    <row r="330" spans="1:4" ht="15.75" x14ac:dyDescent="0.25">
      <c r="A330" s="172"/>
      <c r="B330" s="173"/>
      <c r="C330" s="310"/>
      <c r="D330" s="311"/>
    </row>
    <row r="331" spans="1:4" ht="15.75" x14ac:dyDescent="0.25">
      <c r="A331" s="172"/>
      <c r="B331" s="173"/>
      <c r="C331" s="310"/>
      <c r="D331" s="311"/>
    </row>
    <row r="332" spans="1:4" ht="15.75" x14ac:dyDescent="0.25">
      <c r="A332" s="172"/>
      <c r="B332" s="173"/>
      <c r="C332" s="310"/>
      <c r="D332" s="311"/>
    </row>
    <row r="333" spans="1:4" ht="15.75" x14ac:dyDescent="0.25">
      <c r="A333" s="172"/>
      <c r="B333" s="173"/>
      <c r="C333" s="310"/>
      <c r="D333" s="311"/>
    </row>
    <row r="334" spans="1:4" ht="15.75" x14ac:dyDescent="0.25">
      <c r="A334" s="172"/>
      <c r="B334" s="173"/>
      <c r="C334" s="310"/>
      <c r="D334" s="311"/>
    </row>
    <row r="335" spans="1:4" ht="15.75" x14ac:dyDescent="0.25">
      <c r="A335" s="172"/>
      <c r="B335" s="173"/>
      <c r="C335" s="310"/>
      <c r="D335" s="311"/>
    </row>
    <row r="336" spans="1:4" ht="15.75" x14ac:dyDescent="0.25">
      <c r="A336" s="172"/>
      <c r="B336" s="173"/>
      <c r="C336" s="310"/>
      <c r="D336" s="311"/>
    </row>
    <row r="337" spans="1:4" ht="15.75" x14ac:dyDescent="0.25">
      <c r="A337" s="172"/>
      <c r="B337" s="173"/>
      <c r="C337" s="310"/>
      <c r="D337" s="311"/>
    </row>
    <row r="338" spans="1:4" ht="15.75" x14ac:dyDescent="0.25">
      <c r="A338" s="172"/>
      <c r="B338" s="173"/>
      <c r="C338" s="310"/>
      <c r="D338" s="311"/>
    </row>
    <row r="339" spans="1:4" ht="15.75" x14ac:dyDescent="0.25">
      <c r="A339" s="172"/>
      <c r="B339" s="173"/>
      <c r="C339" s="310"/>
      <c r="D339" s="311"/>
    </row>
    <row r="340" spans="1:4" ht="15.75" x14ac:dyDescent="0.25">
      <c r="A340" s="172"/>
      <c r="B340" s="173"/>
      <c r="C340" s="310"/>
      <c r="D340" s="311"/>
    </row>
    <row r="341" spans="1:4" ht="15.75" x14ac:dyDescent="0.25">
      <c r="A341" s="172"/>
      <c r="B341" s="173"/>
      <c r="C341" s="310"/>
      <c r="D341" s="311"/>
    </row>
    <row r="342" spans="1:4" ht="15.75" x14ac:dyDescent="0.25">
      <c r="A342" s="172"/>
      <c r="B342" s="173"/>
      <c r="C342" s="310"/>
      <c r="D342" s="311"/>
    </row>
    <row r="343" spans="1:4" ht="15.75" x14ac:dyDescent="0.25">
      <c r="A343" s="172"/>
      <c r="B343" s="173"/>
      <c r="C343" s="310"/>
      <c r="D343" s="311"/>
    </row>
    <row r="344" spans="1:4" ht="15.75" x14ac:dyDescent="0.25">
      <c r="A344" s="172"/>
      <c r="B344" s="173"/>
      <c r="C344" s="310"/>
      <c r="D344" s="311"/>
    </row>
    <row r="345" spans="1:4" ht="15.75" x14ac:dyDescent="0.25">
      <c r="A345" s="172"/>
      <c r="B345" s="173"/>
      <c r="C345" s="310"/>
      <c r="D345" s="311"/>
    </row>
    <row r="346" spans="1:4" ht="15.75" x14ac:dyDescent="0.25">
      <c r="A346" s="172"/>
      <c r="B346" s="173"/>
      <c r="C346" s="310"/>
      <c r="D346" s="311"/>
    </row>
    <row r="347" spans="1:4" ht="15.75" x14ac:dyDescent="0.25">
      <c r="A347" s="172"/>
      <c r="B347" s="173"/>
      <c r="C347" s="310"/>
      <c r="D347" s="311"/>
    </row>
    <row r="348" spans="1:4" ht="15.75" x14ac:dyDescent="0.25">
      <c r="A348" s="172"/>
      <c r="B348" s="173"/>
      <c r="C348" s="310"/>
      <c r="D348" s="311"/>
    </row>
    <row r="349" spans="1:4" ht="15.75" x14ac:dyDescent="0.25">
      <c r="A349" s="172"/>
      <c r="B349" s="173"/>
      <c r="C349" s="310"/>
      <c r="D349" s="311"/>
    </row>
    <row r="350" spans="1:4" ht="15.75" x14ac:dyDescent="0.25">
      <c r="A350" s="172"/>
      <c r="B350" s="173"/>
      <c r="C350" s="310"/>
      <c r="D350" s="311"/>
    </row>
    <row r="351" spans="1:4" ht="15.75" x14ac:dyDescent="0.25">
      <c r="A351" s="172"/>
      <c r="B351" s="173"/>
      <c r="C351" s="310"/>
      <c r="D351" s="311"/>
    </row>
    <row r="352" spans="1:4" ht="15.75" x14ac:dyDescent="0.25">
      <c r="A352" s="172"/>
      <c r="B352" s="173"/>
      <c r="C352" s="310"/>
      <c r="D352" s="311"/>
    </row>
    <row r="353" spans="1:4" ht="15.75" x14ac:dyDescent="0.25">
      <c r="A353" s="172"/>
      <c r="B353" s="173"/>
      <c r="C353" s="310"/>
      <c r="D353" s="311"/>
    </row>
    <row r="354" spans="1:4" ht="15.75" x14ac:dyDescent="0.25">
      <c r="A354" s="172"/>
      <c r="B354" s="173"/>
      <c r="C354" s="310"/>
      <c r="D354" s="311"/>
    </row>
    <row r="355" spans="1:4" ht="15.75" x14ac:dyDescent="0.25">
      <c r="A355" s="172"/>
      <c r="B355" s="173"/>
      <c r="C355" s="310"/>
      <c r="D355" s="311"/>
    </row>
    <row r="356" spans="1:4" ht="15.75" x14ac:dyDescent="0.25">
      <c r="A356" s="172"/>
      <c r="B356" s="173"/>
      <c r="C356" s="310"/>
      <c r="D356" s="311"/>
    </row>
    <row r="357" spans="1:4" ht="15.75" x14ac:dyDescent="0.25">
      <c r="A357" s="172"/>
      <c r="B357" s="173"/>
      <c r="C357" s="310"/>
      <c r="D357" s="311"/>
    </row>
    <row r="358" spans="1:4" ht="15.75" x14ac:dyDescent="0.25">
      <c r="A358" s="172"/>
      <c r="B358" s="173"/>
      <c r="C358" s="310"/>
      <c r="D358" s="311"/>
    </row>
    <row r="359" spans="1:4" ht="15.75" x14ac:dyDescent="0.25">
      <c r="A359" s="172"/>
      <c r="B359" s="173"/>
      <c r="C359" s="310"/>
      <c r="D359" s="311"/>
    </row>
    <row r="360" spans="1:4" ht="15.75" x14ac:dyDescent="0.25">
      <c r="A360" s="172"/>
      <c r="B360" s="173"/>
      <c r="C360" s="310"/>
      <c r="D360" s="311"/>
    </row>
    <row r="361" spans="1:4" ht="15.75" x14ac:dyDescent="0.25">
      <c r="A361" s="172"/>
      <c r="B361" s="173"/>
      <c r="C361" s="310"/>
      <c r="D361" s="311"/>
    </row>
    <row r="362" spans="1:4" ht="15.75" x14ac:dyDescent="0.25">
      <c r="A362" s="172"/>
      <c r="B362" s="173"/>
      <c r="C362" s="310"/>
      <c r="D362" s="311"/>
    </row>
    <row r="363" spans="1:4" ht="15.75" x14ac:dyDescent="0.25">
      <c r="A363" s="172"/>
      <c r="B363" s="173"/>
      <c r="C363" s="310"/>
      <c r="D363" s="311"/>
    </row>
    <row r="364" spans="1:4" ht="15.75" x14ac:dyDescent="0.25">
      <c r="A364" s="172"/>
      <c r="B364" s="173"/>
      <c r="C364" s="310"/>
      <c r="D364" s="311"/>
    </row>
    <row r="365" spans="1:4" ht="15.75" x14ac:dyDescent="0.25">
      <c r="A365" s="172"/>
      <c r="B365" s="173"/>
      <c r="C365" s="310"/>
      <c r="D365" s="311"/>
    </row>
    <row r="366" spans="1:4" ht="15.75" x14ac:dyDescent="0.25">
      <c r="A366" s="172"/>
      <c r="B366" s="173"/>
      <c r="C366" s="310"/>
      <c r="D366" s="311"/>
    </row>
    <row r="367" spans="1:4" ht="15.75" x14ac:dyDescent="0.25">
      <c r="A367" s="172"/>
      <c r="B367" s="173"/>
      <c r="C367" s="310"/>
      <c r="D367" s="311"/>
    </row>
    <row r="368" spans="1:4" ht="15.75" x14ac:dyDescent="0.25">
      <c r="A368" s="172"/>
      <c r="B368" s="173"/>
      <c r="C368" s="310"/>
      <c r="D368" s="311"/>
    </row>
    <row r="369" spans="1:4" ht="15.75" x14ac:dyDescent="0.25">
      <c r="A369" s="172"/>
      <c r="B369" s="173"/>
      <c r="C369" s="310"/>
      <c r="D369" s="311"/>
    </row>
    <row r="370" spans="1:4" ht="15.75" x14ac:dyDescent="0.25">
      <c r="A370" s="172"/>
      <c r="B370" s="173"/>
      <c r="C370" s="310"/>
      <c r="D370" s="311"/>
    </row>
    <row r="371" spans="1:4" ht="15.75" x14ac:dyDescent="0.25">
      <c r="A371" s="172"/>
      <c r="B371" s="173"/>
      <c r="C371" s="310"/>
      <c r="D371" s="311"/>
    </row>
    <row r="372" spans="1:4" ht="15.75" x14ac:dyDescent="0.25">
      <c r="A372" s="172"/>
      <c r="B372" s="173"/>
      <c r="C372" s="310"/>
      <c r="D372" s="311"/>
    </row>
    <row r="373" spans="1:4" ht="15.75" x14ac:dyDescent="0.25">
      <c r="A373" s="172"/>
      <c r="B373" s="173"/>
      <c r="C373" s="310"/>
      <c r="D373" s="311"/>
    </row>
    <row r="374" spans="1:4" ht="15.75" x14ac:dyDescent="0.25">
      <c r="A374" s="172"/>
      <c r="B374" s="173"/>
      <c r="C374" s="310"/>
      <c r="D374" s="311"/>
    </row>
    <row r="375" spans="1:4" ht="15.75" x14ac:dyDescent="0.25">
      <c r="A375" s="172"/>
      <c r="B375" s="173"/>
      <c r="C375" s="310"/>
      <c r="D375" s="311"/>
    </row>
    <row r="376" spans="1:4" ht="15.75" x14ac:dyDescent="0.25">
      <c r="A376" s="172"/>
      <c r="B376" s="173"/>
      <c r="C376" s="310"/>
      <c r="D376" s="311"/>
    </row>
    <row r="377" spans="1:4" ht="15.75" x14ac:dyDescent="0.25">
      <c r="A377" s="172"/>
      <c r="B377" s="173"/>
      <c r="C377" s="310"/>
      <c r="D377" s="311"/>
    </row>
    <row r="378" spans="1:4" ht="15.75" x14ac:dyDescent="0.25">
      <c r="A378" s="172"/>
      <c r="B378" s="173"/>
      <c r="C378" s="310"/>
      <c r="D378" s="311"/>
    </row>
    <row r="379" spans="1:4" ht="15.75" x14ac:dyDescent="0.25">
      <c r="A379" s="172"/>
      <c r="B379" s="173"/>
      <c r="C379" s="310"/>
      <c r="D379" s="311"/>
    </row>
    <row r="380" spans="1:4" ht="15.75" x14ac:dyDescent="0.25">
      <c r="A380" s="172"/>
      <c r="B380" s="173"/>
      <c r="C380" s="310"/>
      <c r="D380" s="311"/>
    </row>
    <row r="381" spans="1:4" ht="15.75" x14ac:dyDescent="0.25">
      <c r="A381" s="172"/>
      <c r="B381" s="173"/>
      <c r="C381" s="310"/>
      <c r="D381" s="311"/>
    </row>
    <row r="382" spans="1:4" ht="15.75" x14ac:dyDescent="0.25">
      <c r="A382" s="172"/>
      <c r="B382" s="173"/>
      <c r="C382" s="310"/>
      <c r="D382" s="311"/>
    </row>
    <row r="383" spans="1:4" ht="15.75" x14ac:dyDescent="0.25">
      <c r="A383" s="172"/>
      <c r="B383" s="173"/>
      <c r="C383" s="310"/>
      <c r="D383" s="311"/>
    </row>
    <row r="384" spans="1:4" ht="15.75" x14ac:dyDescent="0.25">
      <c r="A384" s="172"/>
      <c r="B384" s="173"/>
      <c r="C384" s="310"/>
      <c r="D384" s="311"/>
    </row>
    <row r="385" spans="1:4" ht="15.75" x14ac:dyDescent="0.25">
      <c r="A385" s="172"/>
      <c r="B385" s="173"/>
      <c r="C385" s="310"/>
      <c r="D385" s="311"/>
    </row>
    <row r="386" spans="1:4" ht="15.75" x14ac:dyDescent="0.25">
      <c r="A386" s="172"/>
      <c r="B386" s="173"/>
      <c r="C386" s="310"/>
      <c r="D386" s="311"/>
    </row>
    <row r="387" spans="1:4" ht="15.75" x14ac:dyDescent="0.25">
      <c r="A387" s="172"/>
      <c r="B387" s="173"/>
      <c r="C387" s="310"/>
      <c r="D387" s="311"/>
    </row>
    <row r="388" spans="1:4" ht="15.75" x14ac:dyDescent="0.25">
      <c r="A388" s="172"/>
      <c r="B388" s="173"/>
      <c r="C388" s="310"/>
      <c r="D388" s="311"/>
    </row>
    <row r="389" spans="1:4" ht="15.75" x14ac:dyDescent="0.25">
      <c r="A389" s="172"/>
      <c r="B389" s="173"/>
      <c r="C389" s="310"/>
      <c r="D389" s="311"/>
    </row>
    <row r="390" spans="1:4" ht="15.75" x14ac:dyDescent="0.25">
      <c r="A390" s="172"/>
      <c r="B390" s="173"/>
      <c r="C390" s="310"/>
      <c r="D390" s="311"/>
    </row>
    <row r="391" spans="1:4" ht="15.75" x14ac:dyDescent="0.25">
      <c r="A391" s="172"/>
      <c r="B391" s="173"/>
      <c r="C391" s="310"/>
      <c r="D391" s="311"/>
    </row>
    <row r="392" spans="1:4" ht="15.75" x14ac:dyDescent="0.25">
      <c r="A392" s="172"/>
      <c r="B392" s="173"/>
      <c r="C392" s="310"/>
      <c r="D392" s="311"/>
    </row>
    <row r="393" spans="1:4" ht="15.75" x14ac:dyDescent="0.25">
      <c r="A393" s="172"/>
      <c r="B393" s="173"/>
      <c r="C393" s="310"/>
      <c r="D393" s="311"/>
    </row>
    <row r="394" spans="1:4" ht="15.75" x14ac:dyDescent="0.25">
      <c r="A394" s="172"/>
      <c r="B394" s="173"/>
      <c r="C394" s="310"/>
      <c r="D394" s="311"/>
    </row>
    <row r="395" spans="1:4" ht="15.75" x14ac:dyDescent="0.25">
      <c r="A395" s="172"/>
      <c r="B395" s="173"/>
      <c r="C395" s="310"/>
      <c r="D395" s="311"/>
    </row>
    <row r="396" spans="1:4" ht="15.75" x14ac:dyDescent="0.25">
      <c r="A396" s="172"/>
      <c r="B396" s="173"/>
      <c r="C396" s="310"/>
      <c r="D396" s="311"/>
    </row>
    <row r="397" spans="1:4" ht="15.75" x14ac:dyDescent="0.25">
      <c r="A397" s="172"/>
      <c r="B397" s="173"/>
      <c r="C397" s="310"/>
      <c r="D397" s="311"/>
    </row>
    <row r="398" spans="1:4" ht="15.75" x14ac:dyDescent="0.25">
      <c r="A398" s="172"/>
      <c r="B398" s="173"/>
      <c r="C398" s="310"/>
      <c r="D398" s="311"/>
    </row>
    <row r="399" spans="1:4" ht="15.75" x14ac:dyDescent="0.25">
      <c r="A399" s="172"/>
      <c r="B399" s="173"/>
      <c r="C399" s="310"/>
      <c r="D399" s="311"/>
    </row>
    <row r="400" spans="1:4" ht="15.75" x14ac:dyDescent="0.25">
      <c r="A400" s="172"/>
      <c r="B400" s="173"/>
      <c r="C400" s="310"/>
      <c r="D400" s="311"/>
    </row>
    <row r="401" spans="1:4" ht="15.75" x14ac:dyDescent="0.25">
      <c r="A401" s="172"/>
      <c r="B401" s="173"/>
      <c r="C401" s="310"/>
      <c r="D401" s="311"/>
    </row>
    <row r="402" spans="1:4" ht="15.75" x14ac:dyDescent="0.25">
      <c r="A402" s="172"/>
      <c r="B402" s="173"/>
      <c r="C402" s="310"/>
      <c r="D402" s="311"/>
    </row>
    <row r="403" spans="1:4" ht="15.75" x14ac:dyDescent="0.25">
      <c r="A403" s="172"/>
      <c r="B403" s="173"/>
      <c r="C403" s="310"/>
      <c r="D403" s="311"/>
    </row>
    <row r="404" spans="1:4" ht="15.75" x14ac:dyDescent="0.25">
      <c r="A404" s="172"/>
      <c r="B404" s="173"/>
      <c r="C404" s="310"/>
      <c r="D404" s="311"/>
    </row>
    <row r="405" spans="1:4" ht="15.75" x14ac:dyDescent="0.25">
      <c r="A405" s="172"/>
      <c r="B405" s="173"/>
      <c r="C405" s="310"/>
      <c r="D405" s="311"/>
    </row>
    <row r="406" spans="1:4" ht="15.75" x14ac:dyDescent="0.25">
      <c r="A406" s="172"/>
      <c r="B406" s="173"/>
      <c r="C406" s="310"/>
      <c r="D406" s="311"/>
    </row>
    <row r="407" spans="1:4" ht="15.75" x14ac:dyDescent="0.25">
      <c r="A407" s="172"/>
      <c r="B407" s="173"/>
      <c r="C407" s="310"/>
      <c r="D407" s="311"/>
    </row>
    <row r="408" spans="1:4" ht="15.75" x14ac:dyDescent="0.25">
      <c r="A408" s="172"/>
      <c r="B408" s="173"/>
      <c r="C408" s="310"/>
      <c r="D408" s="311"/>
    </row>
    <row r="409" spans="1:4" ht="15.75" x14ac:dyDescent="0.25">
      <c r="A409" s="172"/>
      <c r="B409" s="173"/>
      <c r="C409" s="310"/>
      <c r="D409" s="311"/>
    </row>
    <row r="410" spans="1:4" ht="15.75" x14ac:dyDescent="0.25">
      <c r="A410" s="172"/>
      <c r="B410" s="173"/>
      <c r="C410" s="310"/>
      <c r="D410" s="311"/>
    </row>
    <row r="411" spans="1:4" ht="15.75" x14ac:dyDescent="0.25">
      <c r="A411" s="172"/>
      <c r="B411" s="173"/>
      <c r="C411" s="310"/>
      <c r="D411" s="311"/>
    </row>
    <row r="412" spans="1:4" ht="15.75" x14ac:dyDescent="0.25">
      <c r="A412" s="172"/>
      <c r="B412" s="173"/>
      <c r="C412" s="310"/>
      <c r="D412" s="311"/>
    </row>
    <row r="413" spans="1:4" ht="15.75" x14ac:dyDescent="0.25">
      <c r="A413" s="172"/>
      <c r="B413" s="173"/>
      <c r="C413" s="310"/>
      <c r="D413" s="311"/>
    </row>
    <row r="414" spans="1:4" ht="15.75" x14ac:dyDescent="0.25">
      <c r="A414" s="172"/>
      <c r="B414" s="173"/>
      <c r="C414" s="310"/>
      <c r="D414" s="311"/>
    </row>
    <row r="415" spans="1:4" ht="15.75" x14ac:dyDescent="0.25">
      <c r="A415" s="172"/>
      <c r="B415" s="173"/>
      <c r="C415" s="310"/>
      <c r="D415" s="311"/>
    </row>
    <row r="416" spans="1:4" ht="15.75" x14ac:dyDescent="0.25">
      <c r="A416" s="172"/>
      <c r="B416" s="173"/>
      <c r="C416" s="310"/>
      <c r="D416" s="311"/>
    </row>
    <row r="417" spans="1:4" ht="15.75" x14ac:dyDescent="0.25">
      <c r="A417" s="172"/>
      <c r="B417" s="173"/>
      <c r="C417" s="310"/>
      <c r="D417" s="311"/>
    </row>
    <row r="418" spans="1:4" ht="15.75" x14ac:dyDescent="0.25">
      <c r="A418" s="172"/>
      <c r="B418" s="173"/>
      <c r="C418" s="310"/>
      <c r="D418" s="311"/>
    </row>
    <row r="419" spans="1:4" ht="15.75" x14ac:dyDescent="0.25">
      <c r="A419" s="172"/>
      <c r="B419" s="173"/>
      <c r="C419" s="310"/>
      <c r="D419" s="311"/>
    </row>
    <row r="420" spans="1:4" ht="15.75" x14ac:dyDescent="0.25">
      <c r="A420" s="172"/>
      <c r="B420" s="173"/>
      <c r="C420" s="310"/>
      <c r="D420" s="311"/>
    </row>
    <row r="421" spans="1:4" ht="15.75" x14ac:dyDescent="0.25">
      <c r="A421" s="172"/>
      <c r="B421" s="173"/>
      <c r="C421" s="310"/>
      <c r="D421" s="311"/>
    </row>
    <row r="422" spans="1:4" ht="15.75" x14ac:dyDescent="0.25">
      <c r="A422" s="172"/>
      <c r="B422" s="173"/>
      <c r="C422" s="310"/>
      <c r="D422" s="311"/>
    </row>
    <row r="423" spans="1:4" ht="15.75" x14ac:dyDescent="0.25">
      <c r="A423" s="172"/>
      <c r="B423" s="173"/>
      <c r="C423" s="310"/>
      <c r="D423" s="311"/>
    </row>
    <row r="424" spans="1:4" ht="15.75" x14ac:dyDescent="0.25">
      <c r="A424" s="172"/>
      <c r="B424" s="173"/>
      <c r="C424" s="310"/>
      <c r="D424" s="311"/>
    </row>
    <row r="425" spans="1:4" ht="15.75" x14ac:dyDescent="0.25">
      <c r="A425" s="172"/>
      <c r="B425" s="173"/>
      <c r="C425" s="310"/>
      <c r="D425" s="311"/>
    </row>
    <row r="426" spans="1:4" ht="15.75" x14ac:dyDescent="0.25">
      <c r="A426" s="172"/>
      <c r="B426" s="173"/>
      <c r="C426" s="310"/>
      <c r="D426" s="311"/>
    </row>
    <row r="427" spans="1:4" ht="15.75" x14ac:dyDescent="0.25">
      <c r="A427" s="172"/>
      <c r="B427" s="173"/>
      <c r="C427" s="310"/>
      <c r="D427" s="311"/>
    </row>
    <row r="428" spans="1:4" ht="15.75" x14ac:dyDescent="0.25">
      <c r="A428" s="172"/>
      <c r="B428" s="173"/>
      <c r="C428" s="310"/>
      <c r="D428" s="311"/>
    </row>
    <row r="429" spans="1:4" ht="15.75" x14ac:dyDescent="0.25">
      <c r="A429" s="172"/>
      <c r="B429" s="173"/>
      <c r="C429" s="310"/>
      <c r="D429" s="311"/>
    </row>
    <row r="430" spans="1:4" ht="15.75" x14ac:dyDescent="0.25">
      <c r="A430" s="172"/>
      <c r="B430" s="173"/>
      <c r="C430" s="310"/>
      <c r="D430" s="311"/>
    </row>
    <row r="431" spans="1:4" ht="15.75" x14ac:dyDescent="0.25">
      <c r="A431" s="172"/>
      <c r="B431" s="173"/>
      <c r="C431" s="310"/>
      <c r="D431" s="311"/>
    </row>
    <row r="432" spans="1:4" ht="15.75" x14ac:dyDescent="0.25">
      <c r="A432" s="172"/>
      <c r="B432" s="173"/>
      <c r="C432" s="310"/>
      <c r="D432" s="311"/>
    </row>
    <row r="433" spans="1:4" ht="15.75" x14ac:dyDescent="0.25">
      <c r="A433" s="172"/>
      <c r="B433" s="173"/>
      <c r="C433" s="310"/>
      <c r="D433" s="311"/>
    </row>
    <row r="434" spans="1:4" ht="15.75" x14ac:dyDescent="0.25">
      <c r="A434" s="172"/>
      <c r="B434" s="173"/>
      <c r="C434" s="310"/>
      <c r="D434" s="311"/>
    </row>
    <row r="435" spans="1:4" ht="15.75" x14ac:dyDescent="0.25">
      <c r="A435" s="172"/>
      <c r="B435" s="173"/>
      <c r="C435" s="310"/>
      <c r="D435" s="311"/>
    </row>
    <row r="436" spans="1:4" ht="15.75" x14ac:dyDescent="0.25">
      <c r="A436" s="172"/>
      <c r="B436" s="173"/>
      <c r="C436" s="310"/>
      <c r="D436" s="311"/>
    </row>
    <row r="437" spans="1:4" ht="15.75" x14ac:dyDescent="0.25">
      <c r="A437" s="172"/>
      <c r="B437" s="173"/>
      <c r="C437" s="310"/>
      <c r="D437" s="311"/>
    </row>
    <row r="438" spans="1:4" ht="15.75" x14ac:dyDescent="0.25">
      <c r="A438" s="172"/>
      <c r="B438" s="173"/>
      <c r="C438" s="310"/>
      <c r="D438" s="311"/>
    </row>
    <row r="439" spans="1:4" ht="15.75" x14ac:dyDescent="0.25">
      <c r="A439" s="172"/>
      <c r="B439" s="173"/>
      <c r="C439" s="310"/>
      <c r="D439" s="311"/>
    </row>
    <row r="440" spans="1:4" ht="15.75" x14ac:dyDescent="0.25">
      <c r="A440" s="172"/>
      <c r="B440" s="173"/>
      <c r="C440" s="310"/>
      <c r="D440" s="311"/>
    </row>
    <row r="441" spans="1:4" ht="15.75" x14ac:dyDescent="0.25">
      <c r="A441" s="172"/>
      <c r="B441" s="173"/>
      <c r="C441" s="310"/>
      <c r="D441" s="311"/>
    </row>
    <row r="442" spans="1:4" ht="15.75" x14ac:dyDescent="0.25">
      <c r="A442" s="172"/>
      <c r="B442" s="173"/>
      <c r="C442" s="310"/>
      <c r="D442" s="311"/>
    </row>
    <row r="443" spans="1:4" ht="15.75" x14ac:dyDescent="0.25">
      <c r="A443" s="172"/>
      <c r="B443" s="173"/>
      <c r="C443" s="310"/>
      <c r="D443" s="311"/>
    </row>
    <row r="444" spans="1:4" ht="15.75" x14ac:dyDescent="0.25">
      <c r="A444" s="172"/>
      <c r="B444" s="173"/>
      <c r="C444" s="310"/>
      <c r="D444" s="311"/>
    </row>
    <row r="445" spans="1:4" ht="15.75" x14ac:dyDescent="0.25">
      <c r="A445" s="172"/>
      <c r="B445" s="173"/>
      <c r="C445" s="310"/>
      <c r="D445" s="311"/>
    </row>
    <row r="446" spans="1:4" ht="15.75" x14ac:dyDescent="0.25">
      <c r="A446" s="172"/>
      <c r="B446" s="173"/>
      <c r="C446" s="310"/>
      <c r="D446" s="311"/>
    </row>
    <row r="447" spans="1:4" ht="15.75" x14ac:dyDescent="0.25">
      <c r="A447" s="172"/>
      <c r="B447" s="173"/>
      <c r="C447" s="310"/>
      <c r="D447" s="311"/>
    </row>
    <row r="448" spans="1:4" ht="15.75" x14ac:dyDescent="0.25">
      <c r="A448" s="172"/>
      <c r="B448" s="173"/>
      <c r="C448" s="310"/>
      <c r="D448" s="311"/>
    </row>
    <row r="449" spans="1:4" ht="15.75" x14ac:dyDescent="0.25">
      <c r="A449" s="172"/>
      <c r="B449" s="173"/>
      <c r="C449" s="310"/>
      <c r="D449" s="311"/>
    </row>
    <row r="450" spans="1:4" ht="15.75" x14ac:dyDescent="0.25">
      <c r="A450" s="172"/>
      <c r="B450" s="173"/>
      <c r="C450" s="310"/>
      <c r="D450" s="311"/>
    </row>
    <row r="451" spans="1:4" ht="15.75" x14ac:dyDescent="0.25">
      <c r="A451" s="172"/>
      <c r="B451" s="173"/>
      <c r="C451" s="310"/>
      <c r="D451" s="311"/>
    </row>
    <row r="452" spans="1:4" ht="15.75" x14ac:dyDescent="0.25">
      <c r="A452" s="172"/>
      <c r="B452" s="173"/>
      <c r="C452" s="310"/>
      <c r="D452" s="311"/>
    </row>
    <row r="453" spans="1:4" ht="15.75" x14ac:dyDescent="0.25">
      <c r="A453" s="172"/>
      <c r="B453" s="173"/>
      <c r="C453" s="310"/>
      <c r="D453" s="311"/>
    </row>
    <row r="454" spans="1:4" ht="15.75" x14ac:dyDescent="0.25">
      <c r="A454" s="172"/>
      <c r="B454" s="173"/>
      <c r="C454" s="310"/>
      <c r="D454" s="311"/>
    </row>
    <row r="455" spans="1:4" ht="15.75" x14ac:dyDescent="0.25">
      <c r="A455" s="172"/>
      <c r="B455" s="173"/>
      <c r="C455" s="310"/>
      <c r="D455" s="311"/>
    </row>
    <row r="456" spans="1:4" ht="15.75" x14ac:dyDescent="0.25">
      <c r="A456" s="172"/>
      <c r="B456" s="173"/>
      <c r="C456" s="310"/>
      <c r="D456" s="311"/>
    </row>
    <row r="457" spans="1:4" ht="15.75" x14ac:dyDescent="0.25">
      <c r="A457" s="172"/>
      <c r="B457" s="173"/>
      <c r="C457" s="310"/>
      <c r="D457" s="311"/>
    </row>
    <row r="458" spans="1:4" ht="15.75" x14ac:dyDescent="0.25">
      <c r="A458" s="172"/>
      <c r="B458" s="173"/>
      <c r="C458" s="310"/>
      <c r="D458" s="311"/>
    </row>
    <row r="459" spans="1:4" ht="15.75" x14ac:dyDescent="0.25">
      <c r="A459" s="172"/>
      <c r="B459" s="173"/>
      <c r="C459" s="310"/>
      <c r="D459" s="311"/>
    </row>
    <row r="460" spans="1:4" ht="15.75" x14ac:dyDescent="0.25">
      <c r="A460" s="172"/>
      <c r="B460" s="173"/>
      <c r="C460" s="310"/>
      <c r="D460" s="311"/>
    </row>
    <row r="461" spans="1:4" ht="15.75" x14ac:dyDescent="0.25">
      <c r="A461" s="172"/>
      <c r="B461" s="173"/>
      <c r="C461" s="310"/>
      <c r="D461" s="311"/>
    </row>
    <row r="462" spans="1:4" ht="15.75" x14ac:dyDescent="0.25">
      <c r="A462" s="172"/>
      <c r="B462" s="173"/>
      <c r="C462" s="310"/>
      <c r="D462" s="311"/>
    </row>
    <row r="463" spans="1:4" ht="15.75" x14ac:dyDescent="0.25">
      <c r="A463" s="172"/>
      <c r="B463" s="173"/>
      <c r="C463" s="310"/>
      <c r="D463" s="311"/>
    </row>
    <row r="464" spans="1:4" ht="15.75" x14ac:dyDescent="0.25">
      <c r="A464" s="172"/>
      <c r="B464" s="173"/>
      <c r="C464" s="310"/>
      <c r="D464" s="311"/>
    </row>
    <row r="465" spans="1:4" ht="15.75" x14ac:dyDescent="0.25">
      <c r="A465" s="172"/>
      <c r="B465" s="173"/>
      <c r="C465" s="310"/>
      <c r="D465" s="311"/>
    </row>
    <row r="466" spans="1:4" ht="15.75" x14ac:dyDescent="0.25">
      <c r="A466" s="172"/>
      <c r="B466" s="173"/>
      <c r="C466" s="310"/>
      <c r="D466" s="311"/>
    </row>
    <row r="467" spans="1:4" ht="15.75" x14ac:dyDescent="0.25">
      <c r="A467" s="172"/>
      <c r="B467" s="173"/>
      <c r="C467" s="310"/>
      <c r="D467" s="311"/>
    </row>
    <row r="468" spans="1:4" ht="15.75" x14ac:dyDescent="0.25">
      <c r="A468" s="172"/>
      <c r="B468" s="173"/>
      <c r="C468" s="310"/>
      <c r="D468" s="311"/>
    </row>
    <row r="469" spans="1:4" ht="15.75" x14ac:dyDescent="0.25">
      <c r="A469" s="172"/>
      <c r="B469" s="173"/>
      <c r="C469" s="310"/>
      <c r="D469" s="311"/>
    </row>
    <row r="470" spans="1:4" ht="15.75" x14ac:dyDescent="0.25">
      <c r="A470" s="172"/>
      <c r="B470" s="173"/>
      <c r="C470" s="310"/>
      <c r="D470" s="311"/>
    </row>
    <row r="471" spans="1:4" ht="15.75" x14ac:dyDescent="0.25">
      <c r="A471" s="172"/>
      <c r="B471" s="173"/>
      <c r="C471" s="310"/>
      <c r="D471" s="311"/>
    </row>
    <row r="472" spans="1:4" ht="15.75" x14ac:dyDescent="0.25">
      <c r="A472" s="172"/>
      <c r="B472" s="173"/>
      <c r="C472" s="310"/>
      <c r="D472" s="311"/>
    </row>
    <row r="473" spans="1:4" ht="15.75" x14ac:dyDescent="0.25">
      <c r="A473" s="172"/>
      <c r="B473" s="173"/>
      <c r="C473" s="310"/>
      <c r="D473" s="311"/>
    </row>
    <row r="474" spans="1:4" ht="15.75" x14ac:dyDescent="0.25">
      <c r="A474" s="172"/>
      <c r="B474" s="173"/>
      <c r="C474" s="310"/>
      <c r="D474" s="311"/>
    </row>
    <row r="475" spans="1:4" ht="15.75" x14ac:dyDescent="0.25">
      <c r="A475" s="172"/>
      <c r="B475" s="173"/>
      <c r="C475" s="310"/>
      <c r="D475" s="311"/>
    </row>
    <row r="476" spans="1:4" ht="15.75" x14ac:dyDescent="0.25">
      <c r="A476" s="172"/>
      <c r="B476" s="173"/>
      <c r="C476" s="310"/>
      <c r="D476" s="311"/>
    </row>
    <row r="477" spans="1:4" ht="15.75" x14ac:dyDescent="0.25">
      <c r="A477" s="172"/>
      <c r="B477" s="173"/>
      <c r="C477" s="310"/>
      <c r="D477" s="311"/>
    </row>
    <row r="478" spans="1:4" ht="15.75" x14ac:dyDescent="0.25">
      <c r="A478" s="172"/>
      <c r="B478" s="173"/>
      <c r="C478" s="310"/>
      <c r="D478" s="311"/>
    </row>
    <row r="479" spans="1:4" ht="15.75" x14ac:dyDescent="0.25">
      <c r="A479" s="172"/>
      <c r="B479" s="173"/>
      <c r="C479" s="310"/>
      <c r="D479" s="311"/>
    </row>
    <row r="480" spans="1:4" ht="15.75" x14ac:dyDescent="0.25">
      <c r="A480" s="172"/>
      <c r="B480" s="173"/>
      <c r="C480" s="310"/>
      <c r="D480" s="311"/>
    </row>
    <row r="481" spans="1:4" ht="15.75" x14ac:dyDescent="0.25">
      <c r="A481" s="172"/>
      <c r="B481" s="173"/>
      <c r="C481" s="310"/>
      <c r="D481" s="311"/>
    </row>
    <row r="482" spans="1:4" ht="15.75" x14ac:dyDescent="0.25">
      <c r="A482" s="172"/>
      <c r="B482" s="173"/>
      <c r="C482" s="310"/>
      <c r="D482" s="311"/>
    </row>
    <row r="483" spans="1:4" ht="15.75" x14ac:dyDescent="0.25">
      <c r="A483" s="172"/>
      <c r="B483" s="173"/>
      <c r="C483" s="310"/>
      <c r="D483" s="311"/>
    </row>
    <row r="484" spans="1:4" ht="15.75" x14ac:dyDescent="0.25">
      <c r="A484" s="172"/>
      <c r="B484" s="173"/>
      <c r="C484" s="310"/>
      <c r="D484" s="311"/>
    </row>
    <row r="485" spans="1:4" ht="15.75" x14ac:dyDescent="0.25">
      <c r="A485" s="172"/>
      <c r="B485" s="173"/>
      <c r="C485" s="310"/>
      <c r="D485" s="311"/>
    </row>
    <row r="486" spans="1:4" ht="15.75" x14ac:dyDescent="0.25">
      <c r="A486" s="172"/>
      <c r="B486" s="173"/>
      <c r="C486" s="310"/>
      <c r="D486" s="311"/>
    </row>
    <row r="487" spans="1:4" ht="15.75" x14ac:dyDescent="0.25">
      <c r="A487" s="172"/>
      <c r="B487" s="173"/>
      <c r="C487" s="310"/>
      <c r="D487" s="311"/>
    </row>
    <row r="488" spans="1:4" ht="15.75" x14ac:dyDescent="0.25">
      <c r="A488" s="172"/>
      <c r="B488" s="173"/>
      <c r="C488" s="310"/>
      <c r="D488" s="311"/>
    </row>
    <row r="489" spans="1:4" ht="15.75" x14ac:dyDescent="0.25">
      <c r="A489" s="172"/>
      <c r="B489" s="173"/>
      <c r="C489" s="310"/>
      <c r="D489" s="311"/>
    </row>
    <row r="490" spans="1:4" ht="15.75" x14ac:dyDescent="0.25">
      <c r="A490" s="172"/>
      <c r="B490" s="173"/>
      <c r="C490" s="310"/>
      <c r="D490" s="311"/>
    </row>
    <row r="491" spans="1:4" ht="15.75" x14ac:dyDescent="0.25">
      <c r="A491" s="172"/>
      <c r="B491" s="173"/>
      <c r="C491" s="310"/>
      <c r="D491" s="311"/>
    </row>
    <row r="492" spans="1:4" ht="15.75" x14ac:dyDescent="0.25">
      <c r="A492" s="172"/>
      <c r="B492" s="173"/>
      <c r="C492" s="310"/>
      <c r="D492" s="311"/>
    </row>
    <row r="493" spans="1:4" ht="15.75" x14ac:dyDescent="0.25">
      <c r="A493" s="172"/>
      <c r="B493" s="173"/>
      <c r="C493" s="310"/>
      <c r="D493" s="311"/>
    </row>
    <row r="494" spans="1:4" ht="15.75" x14ac:dyDescent="0.25">
      <c r="A494" s="172"/>
      <c r="B494" s="173"/>
      <c r="C494" s="310"/>
      <c r="D494" s="311"/>
    </row>
    <row r="495" spans="1:4" ht="15.75" x14ac:dyDescent="0.25">
      <c r="A495" s="172"/>
      <c r="B495" s="173"/>
      <c r="C495" s="310"/>
      <c r="D495" s="311"/>
    </row>
    <row r="496" spans="1:4" ht="15.75" x14ac:dyDescent="0.25">
      <c r="A496" s="172"/>
      <c r="B496" s="173"/>
      <c r="C496" s="310"/>
      <c r="D496" s="311"/>
    </row>
    <row r="497" spans="1:4" ht="15.75" x14ac:dyDescent="0.25">
      <c r="A497" s="172"/>
      <c r="B497" s="173"/>
      <c r="C497" s="310"/>
      <c r="D497" s="311"/>
    </row>
    <row r="498" spans="1:4" ht="15.75" x14ac:dyDescent="0.25">
      <c r="A498" s="172"/>
      <c r="B498" s="173"/>
      <c r="C498" s="310"/>
      <c r="D498" s="311"/>
    </row>
    <row r="499" spans="1:4" ht="15.75" x14ac:dyDescent="0.25">
      <c r="A499" s="172"/>
      <c r="B499" s="173"/>
      <c r="C499" s="310"/>
      <c r="D499" s="311"/>
    </row>
    <row r="500" spans="1:4" ht="15.75" x14ac:dyDescent="0.25">
      <c r="A500" s="172"/>
      <c r="B500" s="173"/>
      <c r="C500" s="310"/>
      <c r="D500" s="311"/>
    </row>
    <row r="501" spans="1:4" ht="15.75" x14ac:dyDescent="0.25">
      <c r="A501" s="172"/>
      <c r="B501" s="173"/>
      <c r="C501" s="310"/>
      <c r="D501" s="311"/>
    </row>
    <row r="502" spans="1:4" ht="15.75" x14ac:dyDescent="0.25">
      <c r="A502" s="172"/>
      <c r="B502" s="173"/>
      <c r="C502" s="310"/>
      <c r="D502" s="311"/>
    </row>
    <row r="503" spans="1:4" ht="15.75" x14ac:dyDescent="0.25">
      <c r="A503" s="172"/>
      <c r="B503" s="173"/>
      <c r="C503" s="310"/>
      <c r="D503" s="311"/>
    </row>
    <row r="504" spans="1:4" ht="15.75" x14ac:dyDescent="0.25">
      <c r="A504" s="172"/>
      <c r="B504" s="173"/>
      <c r="C504" s="310"/>
      <c r="D504" s="311"/>
    </row>
    <row r="505" spans="1:4" ht="15.75" x14ac:dyDescent="0.25">
      <c r="A505" s="172"/>
      <c r="B505" s="173"/>
      <c r="C505" s="310"/>
      <c r="D505" s="311"/>
    </row>
    <row r="506" spans="1:4" ht="15.75" x14ac:dyDescent="0.25">
      <c r="A506" s="172"/>
      <c r="B506" s="173"/>
      <c r="C506" s="310"/>
      <c r="D506" s="311"/>
    </row>
    <row r="507" spans="1:4" ht="15.75" x14ac:dyDescent="0.25">
      <c r="A507" s="172"/>
      <c r="B507" s="173"/>
      <c r="C507" s="310"/>
      <c r="D507" s="311"/>
    </row>
    <row r="508" spans="1:4" ht="15.75" x14ac:dyDescent="0.25">
      <c r="A508" s="172"/>
      <c r="B508" s="173"/>
      <c r="C508" s="310"/>
      <c r="D508" s="311"/>
    </row>
    <row r="509" spans="1:4" ht="15.75" x14ac:dyDescent="0.25">
      <c r="A509" s="172"/>
      <c r="B509" s="173"/>
      <c r="C509" s="310"/>
      <c r="D509" s="311"/>
    </row>
    <row r="510" spans="1:4" ht="15.75" x14ac:dyDescent="0.25">
      <c r="A510" s="172"/>
      <c r="B510" s="173"/>
      <c r="C510" s="310"/>
      <c r="D510" s="311"/>
    </row>
    <row r="511" spans="1:4" ht="15.75" x14ac:dyDescent="0.25">
      <c r="A511" s="172"/>
      <c r="B511" s="173"/>
      <c r="C511" s="310"/>
      <c r="D511" s="311"/>
    </row>
    <row r="512" spans="1:4" ht="15.75" x14ac:dyDescent="0.25">
      <c r="A512" s="172"/>
      <c r="B512" s="173"/>
      <c r="C512" s="310"/>
      <c r="D512" s="311"/>
    </row>
    <row r="513" spans="1:4" ht="15.75" x14ac:dyDescent="0.25">
      <c r="A513" s="172"/>
      <c r="B513" s="173"/>
      <c r="C513" s="310"/>
      <c r="D513" s="311"/>
    </row>
    <row r="514" spans="1:4" ht="15.75" x14ac:dyDescent="0.25">
      <c r="A514" s="172"/>
      <c r="B514" s="173"/>
      <c r="C514" s="310"/>
      <c r="D514" s="311"/>
    </row>
    <row r="515" spans="1:4" ht="15.75" x14ac:dyDescent="0.25">
      <c r="A515" s="172"/>
      <c r="B515" s="173"/>
      <c r="C515" s="310"/>
      <c r="D515" s="311"/>
    </row>
    <row r="516" spans="1:4" ht="15.75" x14ac:dyDescent="0.25">
      <c r="A516" s="172"/>
      <c r="B516" s="173"/>
      <c r="C516" s="310"/>
      <c r="D516" s="311"/>
    </row>
    <row r="517" spans="1:4" ht="15.75" x14ac:dyDescent="0.25">
      <c r="A517" s="172"/>
      <c r="B517" s="173"/>
      <c r="C517" s="310"/>
      <c r="D517" s="311"/>
    </row>
    <row r="518" spans="1:4" ht="15.75" x14ac:dyDescent="0.25">
      <c r="A518" s="172"/>
      <c r="B518" s="173"/>
      <c r="C518" s="310"/>
      <c r="D518" s="311"/>
    </row>
    <row r="519" spans="1:4" ht="15.75" x14ac:dyDescent="0.25">
      <c r="A519" s="172"/>
      <c r="B519" s="173"/>
      <c r="C519" s="310"/>
      <c r="D519" s="311"/>
    </row>
    <row r="520" spans="1:4" ht="15.75" x14ac:dyDescent="0.25">
      <c r="A520" s="172"/>
      <c r="B520" s="173"/>
      <c r="C520" s="310"/>
      <c r="D520" s="311"/>
    </row>
    <row r="521" spans="1:4" ht="15.75" x14ac:dyDescent="0.25">
      <c r="A521" s="172"/>
      <c r="B521" s="173"/>
      <c r="C521" s="310"/>
      <c r="D521" s="311"/>
    </row>
    <row r="522" spans="1:4" ht="15.75" x14ac:dyDescent="0.25">
      <c r="A522" s="172"/>
      <c r="B522" s="173"/>
      <c r="C522" s="310"/>
      <c r="D522" s="311"/>
    </row>
    <row r="523" spans="1:4" ht="15.75" x14ac:dyDescent="0.25">
      <c r="A523" s="172"/>
      <c r="B523" s="173"/>
      <c r="C523" s="310"/>
      <c r="D523" s="311"/>
    </row>
    <row r="524" spans="1:4" ht="15.75" x14ac:dyDescent="0.25">
      <c r="A524" s="172"/>
      <c r="B524" s="173"/>
      <c r="C524" s="310"/>
      <c r="D524" s="311"/>
    </row>
    <row r="525" spans="1:4" ht="15.75" x14ac:dyDescent="0.25">
      <c r="A525" s="172"/>
      <c r="B525" s="173"/>
      <c r="C525" s="310"/>
      <c r="D525" s="311"/>
    </row>
    <row r="526" spans="1:4" ht="15.75" x14ac:dyDescent="0.25">
      <c r="A526" s="172"/>
      <c r="B526" s="173"/>
      <c r="C526" s="310"/>
      <c r="D526" s="311"/>
    </row>
    <row r="527" spans="1:4" ht="15.75" x14ac:dyDescent="0.25">
      <c r="A527" s="172"/>
      <c r="B527" s="173"/>
      <c r="C527" s="310"/>
      <c r="D527" s="311"/>
    </row>
    <row r="528" spans="1:4" ht="15.75" x14ac:dyDescent="0.25">
      <c r="A528" s="172"/>
      <c r="B528" s="173"/>
      <c r="C528" s="310"/>
      <c r="D528" s="311"/>
    </row>
    <row r="529" spans="1:4" ht="15.75" x14ac:dyDescent="0.25">
      <c r="A529" s="172"/>
      <c r="B529" s="173"/>
      <c r="C529" s="310"/>
      <c r="D529" s="311"/>
    </row>
    <row r="530" spans="1:4" ht="15.75" x14ac:dyDescent="0.25">
      <c r="A530" s="172"/>
      <c r="B530" s="173"/>
      <c r="C530" s="310"/>
      <c r="D530" s="311"/>
    </row>
    <row r="531" spans="1:4" ht="15.75" x14ac:dyDescent="0.25">
      <c r="A531" s="172"/>
      <c r="B531" s="173"/>
      <c r="C531" s="310"/>
      <c r="D531" s="311"/>
    </row>
    <row r="532" spans="1:4" ht="15.75" x14ac:dyDescent="0.25">
      <c r="A532" s="172"/>
      <c r="B532" s="173"/>
      <c r="C532" s="310"/>
      <c r="D532" s="311"/>
    </row>
    <row r="533" spans="1:4" ht="15.75" x14ac:dyDescent="0.25">
      <c r="A533" s="172"/>
      <c r="B533" s="173"/>
      <c r="C533" s="310"/>
      <c r="D533" s="311"/>
    </row>
    <row r="534" spans="1:4" ht="15.75" x14ac:dyDescent="0.25">
      <c r="A534" s="172"/>
      <c r="B534" s="173"/>
      <c r="C534" s="310"/>
      <c r="D534" s="311"/>
    </row>
    <row r="535" spans="1:4" ht="15.75" x14ac:dyDescent="0.25">
      <c r="A535" s="172"/>
      <c r="B535" s="173"/>
      <c r="C535" s="310"/>
      <c r="D535" s="311"/>
    </row>
    <row r="536" spans="1:4" ht="15.75" x14ac:dyDescent="0.25">
      <c r="A536" s="172"/>
      <c r="B536" s="173"/>
      <c r="C536" s="310"/>
      <c r="D536" s="311"/>
    </row>
    <row r="537" spans="1:4" ht="15.75" x14ac:dyDescent="0.25">
      <c r="A537" s="172"/>
      <c r="B537" s="173"/>
      <c r="C537" s="310"/>
      <c r="D537" s="311"/>
    </row>
    <row r="538" spans="1:4" ht="15.75" x14ac:dyDescent="0.25">
      <c r="A538" s="172"/>
      <c r="B538" s="173"/>
      <c r="C538" s="310"/>
      <c r="D538" s="311"/>
    </row>
    <row r="539" spans="1:4" ht="15.75" x14ac:dyDescent="0.25">
      <c r="A539" s="172"/>
      <c r="B539" s="173"/>
      <c r="C539" s="310"/>
      <c r="D539" s="311"/>
    </row>
    <row r="540" spans="1:4" ht="15.75" x14ac:dyDescent="0.25">
      <c r="A540" s="172"/>
      <c r="B540" s="173"/>
      <c r="C540" s="310"/>
      <c r="D540" s="311"/>
    </row>
    <row r="541" spans="1:4" ht="15.75" x14ac:dyDescent="0.25">
      <c r="A541" s="172"/>
      <c r="B541" s="173"/>
      <c r="C541" s="310"/>
      <c r="D541" s="311"/>
    </row>
    <row r="542" spans="1:4" ht="15.75" x14ac:dyDescent="0.25">
      <c r="A542" s="172"/>
      <c r="B542" s="173"/>
      <c r="C542" s="310"/>
      <c r="D542" s="311"/>
    </row>
    <row r="543" spans="1:4" ht="15.75" x14ac:dyDescent="0.25">
      <c r="A543" s="172"/>
      <c r="B543" s="173"/>
      <c r="C543" s="310"/>
      <c r="D543" s="311"/>
    </row>
    <row r="544" spans="1:4" ht="15.75" x14ac:dyDescent="0.25">
      <c r="A544" s="172"/>
      <c r="B544" s="173"/>
      <c r="C544" s="310"/>
      <c r="D544" s="311"/>
    </row>
    <row r="545" spans="1:4" ht="15.75" x14ac:dyDescent="0.25">
      <c r="A545" s="172"/>
      <c r="B545" s="173"/>
      <c r="C545" s="310"/>
      <c r="D545" s="311"/>
    </row>
    <row r="546" spans="1:4" ht="15.75" x14ac:dyDescent="0.25">
      <c r="A546" s="172"/>
      <c r="B546" s="173"/>
      <c r="C546" s="310"/>
      <c r="D546" s="311"/>
    </row>
    <row r="547" spans="1:4" ht="15.75" x14ac:dyDescent="0.25">
      <c r="A547" s="172"/>
      <c r="B547" s="173"/>
      <c r="C547" s="310"/>
      <c r="D547" s="311"/>
    </row>
    <row r="548" spans="1:4" ht="15.75" x14ac:dyDescent="0.25">
      <c r="A548" s="172"/>
      <c r="B548" s="173"/>
      <c r="C548" s="310"/>
      <c r="D548" s="311"/>
    </row>
    <row r="549" spans="1:4" ht="15.75" x14ac:dyDescent="0.25">
      <c r="A549" s="172"/>
      <c r="B549" s="173"/>
      <c r="C549" s="310"/>
      <c r="D549" s="311"/>
    </row>
    <row r="550" spans="1:4" ht="15.75" x14ac:dyDescent="0.25">
      <c r="A550" s="172"/>
      <c r="B550" s="173"/>
      <c r="C550" s="310"/>
      <c r="D550" s="311"/>
    </row>
    <row r="551" spans="1:4" ht="15.75" x14ac:dyDescent="0.25">
      <c r="A551" s="172"/>
      <c r="B551" s="173"/>
      <c r="C551" s="310"/>
      <c r="D551" s="311"/>
    </row>
    <row r="552" spans="1:4" ht="15.75" x14ac:dyDescent="0.25">
      <c r="A552" s="172"/>
      <c r="B552" s="173"/>
      <c r="C552" s="310"/>
      <c r="D552" s="311"/>
    </row>
    <row r="553" spans="1:4" ht="15.75" x14ac:dyDescent="0.25">
      <c r="A553" s="172"/>
      <c r="B553" s="173"/>
      <c r="C553" s="310"/>
      <c r="D553" s="311"/>
    </row>
    <row r="554" spans="1:4" ht="15.75" x14ac:dyDescent="0.25">
      <c r="A554" s="172"/>
      <c r="B554" s="173"/>
      <c r="C554" s="310"/>
      <c r="D554" s="311"/>
    </row>
    <row r="555" spans="1:4" ht="15.75" x14ac:dyDescent="0.25">
      <c r="A555" s="172"/>
      <c r="B555" s="173"/>
      <c r="C555" s="310"/>
      <c r="D555" s="311"/>
    </row>
    <row r="556" spans="1:4" ht="15.75" x14ac:dyDescent="0.25">
      <c r="A556" s="172"/>
      <c r="B556" s="173"/>
      <c r="C556" s="310"/>
      <c r="D556" s="311"/>
    </row>
    <row r="557" spans="1:4" ht="15.75" x14ac:dyDescent="0.25">
      <c r="A557" s="172"/>
      <c r="B557" s="173"/>
      <c r="C557" s="310"/>
      <c r="D557" s="311"/>
    </row>
    <row r="558" spans="1:4" ht="15.75" x14ac:dyDescent="0.25">
      <c r="A558" s="172"/>
      <c r="B558" s="173"/>
      <c r="C558" s="310"/>
      <c r="D558" s="311"/>
    </row>
    <row r="559" spans="1:4" ht="15.75" x14ac:dyDescent="0.25">
      <c r="A559" s="172"/>
      <c r="B559" s="173"/>
      <c r="C559" s="310"/>
      <c r="D559" s="311"/>
    </row>
    <row r="560" spans="1:4" ht="15.75" x14ac:dyDescent="0.25">
      <c r="A560" s="172"/>
      <c r="B560" s="173"/>
      <c r="C560" s="310"/>
      <c r="D560" s="311"/>
    </row>
    <row r="561" spans="1:4" ht="15.75" x14ac:dyDescent="0.25">
      <c r="A561" s="172"/>
      <c r="B561" s="173"/>
      <c r="C561" s="310"/>
      <c r="D561" s="311"/>
    </row>
    <row r="562" spans="1:4" ht="15.75" x14ac:dyDescent="0.25">
      <c r="A562" s="172"/>
      <c r="B562" s="173"/>
      <c r="C562" s="310"/>
      <c r="D562" s="311"/>
    </row>
    <row r="563" spans="1:4" ht="15.75" x14ac:dyDescent="0.25">
      <c r="A563" s="172"/>
      <c r="B563" s="173"/>
      <c r="C563" s="310"/>
      <c r="D563" s="311"/>
    </row>
    <row r="564" spans="1:4" ht="15.75" x14ac:dyDescent="0.25">
      <c r="A564" s="172"/>
      <c r="B564" s="173"/>
      <c r="C564" s="310"/>
      <c r="D564" s="311"/>
    </row>
    <row r="565" spans="1:4" ht="15.75" x14ac:dyDescent="0.25">
      <c r="A565" s="172"/>
      <c r="B565" s="173"/>
      <c r="C565" s="310"/>
      <c r="D565" s="311"/>
    </row>
    <row r="566" spans="1:4" ht="15.75" x14ac:dyDescent="0.25">
      <c r="A566" s="172"/>
      <c r="B566" s="173"/>
      <c r="C566" s="310"/>
      <c r="D566" s="311"/>
    </row>
    <row r="567" spans="1:4" ht="15.75" x14ac:dyDescent="0.25">
      <c r="A567" s="172"/>
      <c r="B567" s="173"/>
      <c r="C567" s="310"/>
      <c r="D567" s="311"/>
    </row>
    <row r="568" spans="1:4" ht="15.75" x14ac:dyDescent="0.25">
      <c r="A568" s="172"/>
      <c r="B568" s="173"/>
      <c r="C568" s="310"/>
      <c r="D568" s="311"/>
    </row>
    <row r="569" spans="1:4" ht="15.75" x14ac:dyDescent="0.25">
      <c r="A569" s="172"/>
      <c r="B569" s="173"/>
      <c r="C569" s="310"/>
      <c r="D569" s="311"/>
    </row>
    <row r="570" spans="1:4" ht="15.75" x14ac:dyDescent="0.25">
      <c r="A570" s="172"/>
      <c r="B570" s="173"/>
      <c r="C570" s="310"/>
      <c r="D570" s="311"/>
    </row>
    <row r="571" spans="1:4" ht="15.75" x14ac:dyDescent="0.25">
      <c r="A571" s="172"/>
      <c r="B571" s="173"/>
      <c r="C571" s="310"/>
      <c r="D571" s="311"/>
    </row>
    <row r="572" spans="1:4" ht="15.75" x14ac:dyDescent="0.25">
      <c r="A572" s="172"/>
      <c r="B572" s="173"/>
      <c r="C572" s="310"/>
      <c r="D572" s="311"/>
    </row>
    <row r="573" spans="1:4" ht="15.75" x14ac:dyDescent="0.25">
      <c r="A573" s="172"/>
      <c r="B573" s="173"/>
      <c r="C573" s="310"/>
      <c r="D573" s="311"/>
    </row>
    <row r="574" spans="1:4" ht="15.75" x14ac:dyDescent="0.25">
      <c r="A574" s="172"/>
      <c r="B574" s="173"/>
      <c r="C574" s="310"/>
      <c r="D574" s="311"/>
    </row>
    <row r="575" spans="1:4" ht="15.75" x14ac:dyDescent="0.25">
      <c r="A575" s="172"/>
      <c r="B575" s="173"/>
      <c r="C575" s="310"/>
      <c r="D575" s="311"/>
    </row>
    <row r="576" spans="1:4" ht="15.75" x14ac:dyDescent="0.25">
      <c r="A576" s="172"/>
      <c r="B576" s="173"/>
      <c r="C576" s="310"/>
      <c r="D576" s="311"/>
    </row>
    <row r="577" spans="1:4" ht="15.75" x14ac:dyDescent="0.25">
      <c r="A577" s="172"/>
      <c r="B577" s="173"/>
      <c r="C577" s="310"/>
      <c r="D577" s="311"/>
    </row>
    <row r="578" spans="1:4" ht="15.75" x14ac:dyDescent="0.25">
      <c r="A578" s="172"/>
      <c r="B578" s="173"/>
      <c r="C578" s="310"/>
      <c r="D578" s="311"/>
    </row>
    <row r="579" spans="1:4" ht="15.75" x14ac:dyDescent="0.25">
      <c r="A579" s="172"/>
      <c r="B579" s="173"/>
      <c r="C579" s="310"/>
      <c r="D579" s="311"/>
    </row>
    <row r="580" spans="1:4" ht="15.75" x14ac:dyDescent="0.25">
      <c r="A580" s="172"/>
      <c r="B580" s="173"/>
      <c r="C580" s="310"/>
      <c r="D580" s="311"/>
    </row>
    <row r="581" spans="1:4" ht="15.75" x14ac:dyDescent="0.25">
      <c r="A581" s="172"/>
      <c r="B581" s="173"/>
      <c r="C581" s="310"/>
      <c r="D581" s="311"/>
    </row>
    <row r="582" spans="1:4" ht="15.75" x14ac:dyDescent="0.25">
      <c r="A582" s="172"/>
      <c r="B582" s="173"/>
      <c r="C582" s="310"/>
      <c r="D582" s="311"/>
    </row>
    <row r="583" spans="1:4" ht="15.75" x14ac:dyDescent="0.25">
      <c r="A583" s="172"/>
      <c r="B583" s="173"/>
      <c r="C583" s="310"/>
      <c r="D583" s="311"/>
    </row>
    <row r="584" spans="1:4" ht="15.75" x14ac:dyDescent="0.25">
      <c r="A584" s="172"/>
      <c r="B584" s="173"/>
      <c r="C584" s="310"/>
      <c r="D584" s="311"/>
    </row>
    <row r="585" spans="1:4" ht="15.75" x14ac:dyDescent="0.25">
      <c r="A585" s="172"/>
      <c r="B585" s="173"/>
      <c r="C585" s="310"/>
      <c r="D585" s="311"/>
    </row>
    <row r="586" spans="1:4" ht="15.75" x14ac:dyDescent="0.25">
      <c r="A586" s="172"/>
      <c r="B586" s="173"/>
      <c r="C586" s="310"/>
      <c r="D586" s="311"/>
    </row>
    <row r="587" spans="1:4" ht="15.75" x14ac:dyDescent="0.25">
      <c r="A587" s="172"/>
      <c r="B587" s="173"/>
      <c r="C587" s="310"/>
      <c r="D587" s="311"/>
    </row>
    <row r="588" spans="1:4" ht="15.75" x14ac:dyDescent="0.25">
      <c r="A588" s="172"/>
      <c r="B588" s="173"/>
      <c r="C588" s="310"/>
      <c r="D588" s="311"/>
    </row>
    <row r="589" spans="1:4" ht="15.75" x14ac:dyDescent="0.25">
      <c r="A589" s="172"/>
      <c r="B589" s="173"/>
      <c r="C589" s="310"/>
      <c r="D589" s="311"/>
    </row>
    <row r="590" spans="1:4" ht="15.75" x14ac:dyDescent="0.25">
      <c r="A590" s="172"/>
      <c r="B590" s="173"/>
      <c r="C590" s="310"/>
      <c r="D590" s="311"/>
    </row>
    <row r="591" spans="1:4" ht="15.75" x14ac:dyDescent="0.25">
      <c r="A591" s="172"/>
      <c r="B591" s="173"/>
      <c r="C591" s="310"/>
      <c r="D591" s="311"/>
    </row>
    <row r="592" spans="1:4" ht="15.75" x14ac:dyDescent="0.25">
      <c r="A592" s="172"/>
      <c r="B592" s="173"/>
      <c r="C592" s="310"/>
      <c r="D592" s="311"/>
    </row>
    <row r="593" spans="1:4" ht="15.75" x14ac:dyDescent="0.25">
      <c r="A593" s="172"/>
      <c r="B593" s="173"/>
      <c r="C593" s="310"/>
      <c r="D593" s="311"/>
    </row>
    <row r="594" spans="1:4" ht="15.75" x14ac:dyDescent="0.25">
      <c r="A594" s="172"/>
      <c r="B594" s="173"/>
      <c r="C594" s="310"/>
      <c r="D594" s="311"/>
    </row>
    <row r="595" spans="1:4" ht="15.75" x14ac:dyDescent="0.25">
      <c r="A595" s="172"/>
      <c r="B595" s="173"/>
      <c r="C595" s="310"/>
      <c r="D595" s="311"/>
    </row>
    <row r="596" spans="1:4" ht="15.75" x14ac:dyDescent="0.25">
      <c r="A596" s="172"/>
      <c r="B596" s="173"/>
      <c r="C596" s="310"/>
      <c r="D596" s="311"/>
    </row>
    <row r="597" spans="1:4" ht="15.75" x14ac:dyDescent="0.25">
      <c r="A597" s="172"/>
      <c r="B597" s="173"/>
      <c r="C597" s="310"/>
      <c r="D597" s="311"/>
    </row>
    <row r="598" spans="1:4" ht="15.75" x14ac:dyDescent="0.25">
      <c r="A598" s="172"/>
      <c r="B598" s="173"/>
      <c r="C598" s="310"/>
      <c r="D598" s="311"/>
    </row>
    <row r="599" spans="1:4" ht="15.75" x14ac:dyDescent="0.25">
      <c r="A599" s="172"/>
      <c r="B599" s="173"/>
      <c r="C599" s="310"/>
      <c r="D599" s="311"/>
    </row>
    <row r="600" spans="1:4" ht="15.75" x14ac:dyDescent="0.25">
      <c r="A600" s="172"/>
      <c r="B600" s="173"/>
      <c r="C600" s="310"/>
      <c r="D600" s="311"/>
    </row>
    <row r="601" spans="1:4" ht="15.75" x14ac:dyDescent="0.25">
      <c r="A601" s="172"/>
      <c r="B601" s="173"/>
      <c r="C601" s="310"/>
      <c r="D601" s="311"/>
    </row>
    <row r="602" spans="1:4" ht="15.75" x14ac:dyDescent="0.25">
      <c r="A602" s="172"/>
      <c r="B602" s="173"/>
      <c r="C602" s="310"/>
      <c r="D602" s="311"/>
    </row>
    <row r="603" spans="1:4" ht="15.75" x14ac:dyDescent="0.25">
      <c r="A603" s="172"/>
      <c r="B603" s="173"/>
      <c r="C603" s="310"/>
      <c r="D603" s="311"/>
    </row>
    <row r="604" spans="1:4" ht="15.75" x14ac:dyDescent="0.25">
      <c r="A604" s="172"/>
      <c r="B604" s="173"/>
      <c r="C604" s="310"/>
      <c r="D604" s="311"/>
    </row>
    <row r="605" spans="1:4" ht="15.75" x14ac:dyDescent="0.25">
      <c r="A605" s="172"/>
      <c r="B605" s="173"/>
      <c r="C605" s="310"/>
      <c r="D605" s="311"/>
    </row>
    <row r="606" spans="1:4" ht="15.75" x14ac:dyDescent="0.25">
      <c r="A606" s="172"/>
      <c r="B606" s="173"/>
      <c r="C606" s="310"/>
      <c r="D606" s="311"/>
    </row>
    <row r="607" spans="1:4" ht="15.75" x14ac:dyDescent="0.25">
      <c r="A607" s="172"/>
      <c r="B607" s="173"/>
      <c r="C607" s="310"/>
      <c r="D607" s="311"/>
    </row>
    <row r="608" spans="1:4" ht="15.75" x14ac:dyDescent="0.25">
      <c r="A608" s="172"/>
      <c r="B608" s="173"/>
      <c r="C608" s="310"/>
      <c r="D608" s="311"/>
    </row>
    <row r="609" spans="1:4" ht="15.75" x14ac:dyDescent="0.25">
      <c r="A609" s="172"/>
      <c r="B609" s="173"/>
      <c r="C609" s="310"/>
      <c r="D609" s="311"/>
    </row>
    <row r="610" spans="1:4" ht="15.75" x14ac:dyDescent="0.25">
      <c r="A610" s="172"/>
      <c r="B610" s="173"/>
      <c r="C610" s="310"/>
      <c r="D610" s="311"/>
    </row>
    <row r="611" spans="1:4" ht="15.75" x14ac:dyDescent="0.25">
      <c r="A611" s="172"/>
      <c r="B611" s="173"/>
      <c r="C611" s="310"/>
      <c r="D611" s="311"/>
    </row>
    <row r="612" spans="1:4" ht="15.75" x14ac:dyDescent="0.25">
      <c r="A612" s="172"/>
      <c r="B612" s="173"/>
      <c r="C612" s="310"/>
      <c r="D612" s="311"/>
    </row>
    <row r="613" spans="1:4" ht="15.75" x14ac:dyDescent="0.25">
      <c r="A613" s="172"/>
      <c r="B613" s="173"/>
      <c r="C613" s="310"/>
      <c r="D613" s="311"/>
    </row>
    <row r="614" spans="1:4" ht="15.75" x14ac:dyDescent="0.25">
      <c r="A614" s="172"/>
      <c r="B614" s="173"/>
      <c r="C614" s="310"/>
      <c r="D614" s="311"/>
    </row>
    <row r="615" spans="1:4" ht="15.75" x14ac:dyDescent="0.25">
      <c r="A615" s="172"/>
      <c r="B615" s="173"/>
      <c r="C615" s="310"/>
      <c r="D615" s="311"/>
    </row>
    <row r="616" spans="1:4" ht="15.75" x14ac:dyDescent="0.25">
      <c r="A616" s="172"/>
      <c r="B616" s="173"/>
      <c r="C616" s="310"/>
      <c r="D616" s="311"/>
    </row>
    <row r="617" spans="1:4" ht="15.75" x14ac:dyDescent="0.25">
      <c r="A617" s="172"/>
      <c r="B617" s="173"/>
      <c r="C617" s="310"/>
      <c r="D617" s="311"/>
    </row>
    <row r="618" spans="1:4" ht="15.75" x14ac:dyDescent="0.25">
      <c r="A618" s="172"/>
      <c r="B618" s="173"/>
      <c r="C618" s="310"/>
      <c r="D618" s="311"/>
    </row>
    <row r="619" spans="1:4" ht="15.75" x14ac:dyDescent="0.25">
      <c r="A619" s="172"/>
      <c r="B619" s="173"/>
      <c r="C619" s="310"/>
      <c r="D619" s="311"/>
    </row>
    <row r="620" spans="1:4" ht="15.75" x14ac:dyDescent="0.25">
      <c r="A620" s="172"/>
      <c r="B620" s="173"/>
      <c r="C620" s="310"/>
      <c r="D620" s="311"/>
    </row>
    <row r="621" spans="1:4" ht="15.75" x14ac:dyDescent="0.25">
      <c r="A621" s="172"/>
      <c r="B621" s="173"/>
      <c r="C621" s="310"/>
      <c r="D621" s="311"/>
    </row>
    <row r="622" spans="1:4" ht="15.75" x14ac:dyDescent="0.25">
      <c r="A622" s="172"/>
      <c r="B622" s="173"/>
      <c r="C622" s="310"/>
      <c r="D622" s="311"/>
    </row>
    <row r="623" spans="1:4" ht="15.75" x14ac:dyDescent="0.25">
      <c r="A623" s="172"/>
      <c r="B623" s="173"/>
      <c r="C623" s="310"/>
      <c r="D623" s="311"/>
    </row>
    <row r="624" spans="1:4" ht="15.75" x14ac:dyDescent="0.25">
      <c r="A624" s="172"/>
      <c r="B624" s="173"/>
      <c r="C624" s="310"/>
      <c r="D624" s="311"/>
    </row>
    <row r="625" spans="1:4" ht="15.75" x14ac:dyDescent="0.25">
      <c r="A625" s="172"/>
      <c r="B625" s="173"/>
      <c r="C625" s="310"/>
      <c r="D625" s="311"/>
    </row>
    <row r="626" spans="1:4" ht="15.75" x14ac:dyDescent="0.25">
      <c r="A626" s="172"/>
      <c r="B626" s="173"/>
      <c r="C626" s="310"/>
      <c r="D626" s="311"/>
    </row>
    <row r="627" spans="1:4" ht="15.75" x14ac:dyDescent="0.25">
      <c r="A627" s="172"/>
      <c r="B627" s="173"/>
      <c r="C627" s="310"/>
      <c r="D627" s="311"/>
    </row>
    <row r="628" spans="1:4" ht="15.75" x14ac:dyDescent="0.25">
      <c r="A628" s="172"/>
      <c r="B628" s="173"/>
      <c r="C628" s="310"/>
      <c r="D628" s="311"/>
    </row>
    <row r="629" spans="1:4" ht="15.75" x14ac:dyDescent="0.25">
      <c r="A629" s="172"/>
      <c r="B629" s="173"/>
      <c r="C629" s="310"/>
      <c r="D629" s="311"/>
    </row>
    <row r="630" spans="1:4" ht="15.75" x14ac:dyDescent="0.25">
      <c r="A630" s="172"/>
      <c r="B630" s="173"/>
      <c r="C630" s="310"/>
      <c r="D630" s="311"/>
    </row>
    <row r="631" spans="1:4" ht="15.75" x14ac:dyDescent="0.25">
      <c r="A631" s="172"/>
      <c r="B631" s="173"/>
      <c r="C631" s="310"/>
      <c r="D631" s="311"/>
    </row>
    <row r="632" spans="1:4" ht="15.75" x14ac:dyDescent="0.25">
      <c r="A632" s="172"/>
      <c r="B632" s="173"/>
      <c r="C632" s="310"/>
      <c r="D632" s="311"/>
    </row>
    <row r="633" spans="1:4" ht="15.75" x14ac:dyDescent="0.25">
      <c r="A633" s="172"/>
      <c r="B633" s="173"/>
      <c r="C633" s="310"/>
      <c r="D633" s="311"/>
    </row>
    <row r="634" spans="1:4" ht="15.75" x14ac:dyDescent="0.25">
      <c r="A634" s="172"/>
      <c r="B634" s="173"/>
      <c r="C634" s="310"/>
      <c r="D634" s="311"/>
    </row>
    <row r="635" spans="1:4" ht="15.75" x14ac:dyDescent="0.25">
      <c r="A635" s="172"/>
      <c r="B635" s="173"/>
      <c r="C635" s="310"/>
      <c r="D635" s="311"/>
    </row>
    <row r="636" spans="1:4" ht="15.75" x14ac:dyDescent="0.25">
      <c r="A636" s="172"/>
      <c r="B636" s="173"/>
      <c r="C636" s="310"/>
      <c r="D636" s="311"/>
    </row>
    <row r="637" spans="1:4" ht="15.75" x14ac:dyDescent="0.25">
      <c r="A637" s="172"/>
      <c r="B637" s="173"/>
      <c r="C637" s="310"/>
      <c r="D637" s="311"/>
    </row>
    <row r="638" spans="1:4" ht="15.75" x14ac:dyDescent="0.25">
      <c r="A638" s="172"/>
      <c r="B638" s="173"/>
      <c r="C638" s="310"/>
      <c r="D638" s="311"/>
    </row>
    <row r="639" spans="1:4" ht="15.75" x14ac:dyDescent="0.25">
      <c r="A639" s="172"/>
      <c r="B639" s="173"/>
      <c r="C639" s="310"/>
      <c r="D639" s="311"/>
    </row>
    <row r="640" spans="1:4" ht="15.75" x14ac:dyDescent="0.25">
      <c r="A640" s="172"/>
      <c r="B640" s="173"/>
      <c r="C640" s="310"/>
      <c r="D640" s="311"/>
    </row>
    <row r="641" spans="1:4" ht="15.75" x14ac:dyDescent="0.25">
      <c r="A641" s="172"/>
      <c r="B641" s="173"/>
      <c r="C641" s="310"/>
      <c r="D641" s="311"/>
    </row>
    <row r="642" spans="1:4" ht="15.75" x14ac:dyDescent="0.25">
      <c r="A642" s="172"/>
      <c r="B642" s="173"/>
      <c r="C642" s="310"/>
      <c r="D642" s="311"/>
    </row>
    <row r="643" spans="1:4" ht="15.75" x14ac:dyDescent="0.25">
      <c r="A643" s="172"/>
      <c r="B643" s="173"/>
      <c r="C643" s="310"/>
      <c r="D643" s="311"/>
    </row>
    <row r="644" spans="1:4" ht="15.75" x14ac:dyDescent="0.25">
      <c r="A644" s="172"/>
      <c r="B644" s="173"/>
      <c r="C644" s="310"/>
      <c r="D644" s="311"/>
    </row>
    <row r="645" spans="1:4" ht="15.75" x14ac:dyDescent="0.25">
      <c r="A645" s="172"/>
      <c r="B645" s="173"/>
      <c r="C645" s="310"/>
      <c r="D645" s="311"/>
    </row>
    <row r="646" spans="1:4" ht="15.75" x14ac:dyDescent="0.25">
      <c r="A646" s="172"/>
      <c r="B646" s="173"/>
      <c r="C646" s="310"/>
      <c r="D646" s="311"/>
    </row>
    <row r="647" spans="1:4" ht="15.75" x14ac:dyDescent="0.25">
      <c r="A647" s="172"/>
      <c r="B647" s="173"/>
      <c r="C647" s="310"/>
      <c r="D647" s="311"/>
    </row>
    <row r="648" spans="1:4" ht="15.75" x14ac:dyDescent="0.25">
      <c r="A648" s="172"/>
      <c r="B648" s="173"/>
      <c r="C648" s="310"/>
      <c r="D648" s="311"/>
    </row>
    <row r="649" spans="1:4" ht="15.75" x14ac:dyDescent="0.25">
      <c r="A649" s="172"/>
      <c r="B649" s="173"/>
      <c r="C649" s="310"/>
      <c r="D649" s="311"/>
    </row>
    <row r="650" spans="1:4" ht="15.75" x14ac:dyDescent="0.25">
      <c r="A650" s="172"/>
      <c r="B650" s="173"/>
      <c r="C650" s="310"/>
      <c r="D650" s="311"/>
    </row>
    <row r="651" spans="1:4" ht="15.75" x14ac:dyDescent="0.25">
      <c r="A651" s="172"/>
      <c r="B651" s="173"/>
      <c r="C651" s="310"/>
      <c r="D651" s="311"/>
    </row>
    <row r="652" spans="1:4" ht="15.75" x14ac:dyDescent="0.25">
      <c r="A652" s="172"/>
      <c r="B652" s="173"/>
      <c r="C652" s="310"/>
      <c r="D652" s="311"/>
    </row>
    <row r="653" spans="1:4" ht="15.75" x14ac:dyDescent="0.25">
      <c r="A653" s="172"/>
      <c r="B653" s="173"/>
      <c r="C653" s="310"/>
      <c r="D653" s="311"/>
    </row>
    <row r="654" spans="1:4" ht="15.75" x14ac:dyDescent="0.25">
      <c r="A654" s="172"/>
      <c r="B654" s="173"/>
      <c r="C654" s="310"/>
      <c r="D654" s="311"/>
    </row>
    <row r="655" spans="1:4" ht="15.75" x14ac:dyDescent="0.25">
      <c r="A655" s="172"/>
      <c r="B655" s="173"/>
      <c r="C655" s="310"/>
      <c r="D655" s="311"/>
    </row>
    <row r="656" spans="1:4" ht="15.75" x14ac:dyDescent="0.25">
      <c r="A656" s="172"/>
      <c r="B656" s="173"/>
      <c r="C656" s="310"/>
      <c r="D656" s="311"/>
    </row>
    <row r="657" spans="1:4" ht="15.75" x14ac:dyDescent="0.25">
      <c r="A657" s="172"/>
      <c r="B657" s="173"/>
      <c r="C657" s="310"/>
      <c r="D657" s="311"/>
    </row>
    <row r="658" spans="1:4" ht="15.75" x14ac:dyDescent="0.25">
      <c r="A658" s="172"/>
      <c r="B658" s="173"/>
      <c r="C658" s="310"/>
      <c r="D658" s="311"/>
    </row>
    <row r="659" spans="1:4" ht="15.75" x14ac:dyDescent="0.25">
      <c r="A659" s="172"/>
      <c r="B659" s="173"/>
      <c r="C659" s="310"/>
      <c r="D659" s="311"/>
    </row>
    <row r="660" spans="1:4" ht="15.75" x14ac:dyDescent="0.25">
      <c r="A660" s="172"/>
      <c r="B660" s="173"/>
      <c r="C660" s="310"/>
      <c r="D660" s="311"/>
    </row>
    <row r="661" spans="1:4" ht="15.75" x14ac:dyDescent="0.25">
      <c r="A661" s="172"/>
      <c r="B661" s="173"/>
      <c r="C661" s="310"/>
      <c r="D661" s="311"/>
    </row>
    <row r="662" spans="1:4" ht="15.75" x14ac:dyDescent="0.25">
      <c r="A662" s="172"/>
      <c r="B662" s="173"/>
      <c r="C662" s="310"/>
      <c r="D662" s="311"/>
    </row>
    <row r="663" spans="1:4" ht="15.75" x14ac:dyDescent="0.25">
      <c r="A663" s="172"/>
      <c r="B663" s="173"/>
      <c r="C663" s="310"/>
      <c r="D663" s="311"/>
    </row>
    <row r="664" spans="1:4" ht="15.75" x14ac:dyDescent="0.25">
      <c r="A664" s="172"/>
      <c r="B664" s="173"/>
      <c r="C664" s="310"/>
      <c r="D664" s="311"/>
    </row>
    <row r="665" spans="1:4" ht="15.75" x14ac:dyDescent="0.25">
      <c r="A665" s="172"/>
      <c r="B665" s="173"/>
      <c r="C665" s="310"/>
      <c r="D665" s="311"/>
    </row>
    <row r="666" spans="1:4" ht="15.75" x14ac:dyDescent="0.25">
      <c r="A666" s="172"/>
      <c r="B666" s="173"/>
      <c r="C666" s="310"/>
      <c r="D666" s="311"/>
    </row>
    <row r="667" spans="1:4" ht="15.75" x14ac:dyDescent="0.25">
      <c r="A667" s="172"/>
      <c r="B667" s="173"/>
      <c r="C667" s="310"/>
      <c r="D667" s="311"/>
    </row>
    <row r="668" spans="1:4" ht="15.75" x14ac:dyDescent="0.25">
      <c r="A668" s="172"/>
      <c r="B668" s="173"/>
      <c r="C668" s="310"/>
      <c r="D668" s="311"/>
    </row>
    <row r="669" spans="1:4" ht="15.75" x14ac:dyDescent="0.25">
      <c r="A669" s="172"/>
      <c r="B669" s="173"/>
      <c r="C669" s="310"/>
      <c r="D669" s="311"/>
    </row>
    <row r="670" spans="1:4" ht="15.75" x14ac:dyDescent="0.25">
      <c r="A670" s="172"/>
      <c r="B670" s="173"/>
      <c r="C670" s="310"/>
      <c r="D670" s="311"/>
    </row>
    <row r="671" spans="1:4" ht="15.75" x14ac:dyDescent="0.25">
      <c r="A671" s="172"/>
      <c r="B671" s="173"/>
      <c r="C671" s="310"/>
      <c r="D671" s="311"/>
    </row>
    <row r="672" spans="1:4" ht="15.75" x14ac:dyDescent="0.25">
      <c r="A672" s="172"/>
      <c r="B672" s="173"/>
      <c r="C672" s="310"/>
      <c r="D672" s="311"/>
    </row>
    <row r="673" spans="1:4" ht="15.75" x14ac:dyDescent="0.25">
      <c r="A673" s="172"/>
      <c r="B673" s="173"/>
      <c r="C673" s="310"/>
      <c r="D673" s="311"/>
    </row>
    <row r="674" spans="1:4" ht="15.75" x14ac:dyDescent="0.25">
      <c r="A674" s="172"/>
      <c r="B674" s="173"/>
      <c r="C674" s="310"/>
      <c r="D674" s="311"/>
    </row>
    <row r="675" spans="1:4" ht="15.75" x14ac:dyDescent="0.25">
      <c r="A675" s="172"/>
      <c r="B675" s="173"/>
      <c r="C675" s="310"/>
      <c r="D675" s="311"/>
    </row>
    <row r="676" spans="1:4" ht="15.75" x14ac:dyDescent="0.25">
      <c r="A676" s="172"/>
      <c r="B676" s="173"/>
      <c r="C676" s="310"/>
      <c r="D676" s="311"/>
    </row>
    <row r="677" spans="1:4" ht="15.75" x14ac:dyDescent="0.25">
      <c r="A677" s="172"/>
      <c r="B677" s="173"/>
      <c r="C677" s="310"/>
      <c r="D677" s="311"/>
    </row>
    <row r="678" spans="1:4" ht="15.75" x14ac:dyDescent="0.25">
      <c r="A678" s="172"/>
      <c r="B678" s="173"/>
      <c r="C678" s="310"/>
      <c r="D678" s="311"/>
    </row>
    <row r="679" spans="1:4" ht="15.75" x14ac:dyDescent="0.25">
      <c r="A679" s="172"/>
      <c r="B679" s="173"/>
      <c r="C679" s="310"/>
      <c r="D679" s="311"/>
    </row>
    <row r="680" spans="1:4" ht="15.75" x14ac:dyDescent="0.25">
      <c r="A680" s="172"/>
      <c r="B680" s="173"/>
      <c r="C680" s="310"/>
      <c r="D680" s="311"/>
    </row>
    <row r="681" spans="1:4" ht="15.75" x14ac:dyDescent="0.25">
      <c r="A681" s="172"/>
      <c r="B681" s="173"/>
      <c r="C681" s="310"/>
      <c r="D681" s="311"/>
    </row>
    <row r="682" spans="1:4" ht="15.75" x14ac:dyDescent="0.25">
      <c r="A682" s="172"/>
      <c r="B682" s="173"/>
      <c r="C682" s="310"/>
      <c r="D682" s="311"/>
    </row>
    <row r="683" spans="1:4" ht="15.75" x14ac:dyDescent="0.25">
      <c r="A683" s="172"/>
      <c r="B683" s="173"/>
      <c r="C683" s="310"/>
      <c r="D683" s="311"/>
    </row>
    <row r="684" spans="1:4" ht="15.75" x14ac:dyDescent="0.25">
      <c r="A684" s="172"/>
      <c r="B684" s="173"/>
      <c r="C684" s="310"/>
      <c r="D684" s="311"/>
    </row>
    <row r="685" spans="1:4" ht="15.75" x14ac:dyDescent="0.25">
      <c r="A685" s="172"/>
      <c r="B685" s="173"/>
      <c r="C685" s="310"/>
      <c r="D685" s="311"/>
    </row>
    <row r="686" spans="1:4" ht="15.75" x14ac:dyDescent="0.25">
      <c r="A686" s="172"/>
      <c r="B686" s="173"/>
      <c r="C686" s="310"/>
      <c r="D686" s="311"/>
    </row>
    <row r="687" spans="1:4" ht="15.75" x14ac:dyDescent="0.25">
      <c r="A687" s="172"/>
      <c r="B687" s="173"/>
      <c r="C687" s="310"/>
      <c r="D687" s="311"/>
    </row>
    <row r="688" spans="1:4" ht="15.75" x14ac:dyDescent="0.25">
      <c r="A688" s="172"/>
      <c r="B688" s="173"/>
      <c r="C688" s="310"/>
      <c r="D688" s="311"/>
    </row>
    <row r="689" spans="1:4" ht="15.75" x14ac:dyDescent="0.25">
      <c r="A689" s="172"/>
      <c r="B689" s="173"/>
      <c r="C689" s="310"/>
      <c r="D689" s="311"/>
    </row>
    <row r="690" spans="1:4" ht="15.75" x14ac:dyDescent="0.25">
      <c r="A690" s="172"/>
      <c r="B690" s="173"/>
      <c r="C690" s="310"/>
      <c r="D690" s="311"/>
    </row>
    <row r="691" spans="1:4" ht="15.75" x14ac:dyDescent="0.25">
      <c r="A691" s="172"/>
      <c r="B691" s="173"/>
      <c r="C691" s="310"/>
      <c r="D691" s="311"/>
    </row>
    <row r="692" spans="1:4" ht="15.75" x14ac:dyDescent="0.25">
      <c r="A692" s="172"/>
      <c r="B692" s="173"/>
      <c r="C692" s="310"/>
      <c r="D692" s="311"/>
    </row>
    <row r="693" spans="1:4" ht="15.75" x14ac:dyDescent="0.25">
      <c r="A693" s="172"/>
      <c r="B693" s="173"/>
      <c r="C693" s="310"/>
      <c r="D693" s="311"/>
    </row>
    <row r="694" spans="1:4" ht="15.75" x14ac:dyDescent="0.25">
      <c r="A694" s="172"/>
      <c r="B694" s="173"/>
      <c r="C694" s="310"/>
      <c r="D694" s="311"/>
    </row>
    <row r="695" spans="1:4" ht="15.75" x14ac:dyDescent="0.25">
      <c r="A695" s="172"/>
      <c r="B695" s="173"/>
      <c r="C695" s="310"/>
      <c r="D695" s="311"/>
    </row>
    <row r="696" spans="1:4" ht="15.75" x14ac:dyDescent="0.25">
      <c r="A696" s="172"/>
      <c r="B696" s="173"/>
      <c r="C696" s="310"/>
      <c r="D696" s="311"/>
    </row>
    <row r="697" spans="1:4" ht="15.75" x14ac:dyDescent="0.25">
      <c r="A697" s="172"/>
      <c r="B697" s="173"/>
      <c r="C697" s="310"/>
      <c r="D697" s="311"/>
    </row>
    <row r="698" spans="1:4" ht="15.75" x14ac:dyDescent="0.25">
      <c r="A698" s="172"/>
      <c r="B698" s="173"/>
      <c r="C698" s="310"/>
      <c r="D698" s="311"/>
    </row>
    <row r="699" spans="1:4" ht="15.75" x14ac:dyDescent="0.25">
      <c r="A699" s="172"/>
      <c r="B699" s="173"/>
      <c r="C699" s="310"/>
      <c r="D699" s="311"/>
    </row>
    <row r="700" spans="1:4" ht="15.75" x14ac:dyDescent="0.25">
      <c r="A700" s="172"/>
      <c r="B700" s="173"/>
      <c r="C700" s="310"/>
      <c r="D700" s="311"/>
    </row>
    <row r="701" spans="1:4" ht="15.75" x14ac:dyDescent="0.25">
      <c r="A701" s="172"/>
      <c r="B701" s="173"/>
      <c r="C701" s="310"/>
      <c r="D701" s="311"/>
    </row>
    <row r="702" spans="1:4" ht="15.75" x14ac:dyDescent="0.25">
      <c r="A702" s="172"/>
      <c r="B702" s="173"/>
      <c r="C702" s="310"/>
      <c r="D702" s="311"/>
    </row>
    <row r="703" spans="1:4" ht="15.75" x14ac:dyDescent="0.25">
      <c r="A703" s="172"/>
      <c r="B703" s="173"/>
      <c r="C703" s="310"/>
      <c r="D703" s="311"/>
    </row>
    <row r="704" spans="1:4" ht="15.75" x14ac:dyDescent="0.25">
      <c r="A704" s="172"/>
      <c r="B704" s="173"/>
      <c r="C704" s="310"/>
      <c r="D704" s="311"/>
    </row>
    <row r="705" spans="1:4" ht="15.75" x14ac:dyDescent="0.25">
      <c r="A705" s="172"/>
      <c r="B705" s="173"/>
      <c r="C705" s="310"/>
      <c r="D705" s="311"/>
    </row>
    <row r="706" spans="1:4" ht="15.75" x14ac:dyDescent="0.25">
      <c r="A706" s="172"/>
      <c r="B706" s="173"/>
      <c r="C706" s="310"/>
      <c r="D706" s="311"/>
    </row>
    <row r="707" spans="1:4" ht="15.75" x14ac:dyDescent="0.25">
      <c r="A707" s="172"/>
      <c r="B707" s="173"/>
      <c r="C707" s="310"/>
      <c r="D707" s="311"/>
    </row>
    <row r="708" spans="1:4" ht="15.75" x14ac:dyDescent="0.25">
      <c r="A708" s="172"/>
      <c r="B708" s="173"/>
      <c r="C708" s="310"/>
      <c r="D708" s="311"/>
    </row>
    <row r="709" spans="1:4" ht="15.75" x14ac:dyDescent="0.25">
      <c r="A709" s="172"/>
      <c r="B709" s="173"/>
      <c r="C709" s="310"/>
      <c r="D709" s="311"/>
    </row>
    <row r="710" spans="1:4" ht="15.75" x14ac:dyDescent="0.25">
      <c r="A710" s="172"/>
      <c r="B710" s="173"/>
      <c r="C710" s="310"/>
      <c r="D710" s="311"/>
    </row>
    <row r="711" spans="1:4" ht="15.75" x14ac:dyDescent="0.25">
      <c r="A711" s="172"/>
      <c r="B711" s="173"/>
      <c r="C711" s="310"/>
      <c r="D711" s="311"/>
    </row>
    <row r="712" spans="1:4" ht="15.75" x14ac:dyDescent="0.25">
      <c r="A712" s="172"/>
      <c r="B712" s="173"/>
      <c r="C712" s="310"/>
      <c r="D712" s="311"/>
    </row>
    <row r="713" spans="1:4" ht="15.75" x14ac:dyDescent="0.25">
      <c r="A713" s="172"/>
      <c r="B713" s="173"/>
      <c r="C713" s="310"/>
      <c r="D713" s="311"/>
    </row>
    <row r="714" spans="1:4" ht="15.75" x14ac:dyDescent="0.25">
      <c r="A714" s="172"/>
      <c r="B714" s="173"/>
      <c r="C714" s="310"/>
      <c r="D714" s="311"/>
    </row>
    <row r="715" spans="1:4" ht="15.75" x14ac:dyDescent="0.25">
      <c r="A715" s="172"/>
      <c r="B715" s="173"/>
      <c r="C715" s="310"/>
      <c r="D715" s="311"/>
    </row>
    <row r="716" spans="1:4" ht="15.75" x14ac:dyDescent="0.25">
      <c r="A716" s="172"/>
      <c r="B716" s="173"/>
      <c r="C716" s="310"/>
      <c r="D716" s="311"/>
    </row>
    <row r="717" spans="1:4" ht="15.75" x14ac:dyDescent="0.25">
      <c r="A717" s="172"/>
      <c r="B717" s="173"/>
      <c r="C717" s="310"/>
      <c r="D717" s="311"/>
    </row>
    <row r="718" spans="1:4" ht="15.75" x14ac:dyDescent="0.25">
      <c r="A718" s="172"/>
      <c r="B718" s="173"/>
      <c r="C718" s="310"/>
      <c r="D718" s="311"/>
    </row>
    <row r="719" spans="1:4" ht="15.75" x14ac:dyDescent="0.25">
      <c r="A719" s="172"/>
      <c r="B719" s="173"/>
      <c r="C719" s="310"/>
      <c r="D719" s="311"/>
    </row>
    <row r="720" spans="1:4" ht="15.75" x14ac:dyDescent="0.25">
      <c r="A720" s="172"/>
      <c r="B720" s="173"/>
      <c r="C720" s="310"/>
      <c r="D720" s="311"/>
    </row>
    <row r="721" spans="1:4" ht="15.75" x14ac:dyDescent="0.25">
      <c r="A721" s="172"/>
      <c r="B721" s="173"/>
      <c r="C721" s="310"/>
      <c r="D721" s="311"/>
    </row>
    <row r="722" spans="1:4" ht="15.75" x14ac:dyDescent="0.25">
      <c r="A722" s="172"/>
      <c r="B722" s="173"/>
      <c r="C722" s="310"/>
      <c r="D722" s="311"/>
    </row>
    <row r="723" spans="1:4" ht="15.75" x14ac:dyDescent="0.25">
      <c r="A723" s="172"/>
      <c r="B723" s="173"/>
      <c r="C723" s="310"/>
      <c r="D723" s="311"/>
    </row>
    <row r="724" spans="1:4" ht="15.75" x14ac:dyDescent="0.25">
      <c r="A724" s="172"/>
      <c r="B724" s="173"/>
      <c r="C724" s="310"/>
      <c r="D724" s="311"/>
    </row>
    <row r="725" spans="1:4" ht="15.75" x14ac:dyDescent="0.25">
      <c r="A725" s="172"/>
      <c r="B725" s="173"/>
      <c r="C725" s="310"/>
      <c r="D725" s="311"/>
    </row>
    <row r="726" spans="1:4" ht="15.75" x14ac:dyDescent="0.25">
      <c r="A726" s="172"/>
      <c r="B726" s="173"/>
      <c r="C726" s="310"/>
      <c r="D726" s="311"/>
    </row>
    <row r="727" spans="1:4" ht="15.75" x14ac:dyDescent="0.25">
      <c r="A727" s="172"/>
      <c r="B727" s="173"/>
      <c r="C727" s="310"/>
      <c r="D727" s="311"/>
    </row>
    <row r="728" spans="1:4" ht="15.75" x14ac:dyDescent="0.25">
      <c r="A728" s="172"/>
      <c r="B728" s="173"/>
      <c r="C728" s="310"/>
      <c r="D728" s="311"/>
    </row>
    <row r="729" spans="1:4" ht="15.75" x14ac:dyDescent="0.25">
      <c r="A729" s="172"/>
      <c r="B729" s="173"/>
      <c r="C729" s="310"/>
      <c r="D729" s="311"/>
    </row>
    <row r="730" spans="1:4" ht="15.75" x14ac:dyDescent="0.25">
      <c r="A730" s="172"/>
      <c r="B730" s="173"/>
      <c r="C730" s="310"/>
      <c r="D730" s="311"/>
    </row>
    <row r="731" spans="1:4" ht="15.75" x14ac:dyDescent="0.25">
      <c r="A731" s="172"/>
      <c r="B731" s="173"/>
      <c r="C731" s="310"/>
      <c r="D731" s="311"/>
    </row>
    <row r="732" spans="1:4" ht="15.75" x14ac:dyDescent="0.25">
      <c r="A732" s="172"/>
      <c r="B732" s="173"/>
      <c r="C732" s="310"/>
      <c r="D732" s="311"/>
    </row>
    <row r="733" spans="1:4" ht="15.75" x14ac:dyDescent="0.25">
      <c r="A733" s="172"/>
      <c r="B733" s="173"/>
      <c r="C733" s="310"/>
      <c r="D733" s="311"/>
    </row>
    <row r="734" spans="1:4" ht="15.75" x14ac:dyDescent="0.25">
      <c r="A734" s="172"/>
      <c r="B734" s="173"/>
      <c r="C734" s="310"/>
      <c r="D734" s="311"/>
    </row>
    <row r="735" spans="1:4" ht="15.75" x14ac:dyDescent="0.25">
      <c r="A735" s="172"/>
      <c r="B735" s="173"/>
      <c r="C735" s="310"/>
      <c r="D735" s="311"/>
    </row>
    <row r="736" spans="1:4" ht="15.75" x14ac:dyDescent="0.25">
      <c r="A736" s="172"/>
      <c r="B736" s="173"/>
      <c r="C736" s="310"/>
      <c r="D736" s="311"/>
    </row>
    <row r="737" spans="1:4" ht="15.75" x14ac:dyDescent="0.25">
      <c r="A737" s="172"/>
      <c r="B737" s="173"/>
      <c r="C737" s="310"/>
      <c r="D737" s="311"/>
    </row>
    <row r="738" spans="1:4" ht="15.75" x14ac:dyDescent="0.25">
      <c r="A738" s="172"/>
      <c r="B738" s="173"/>
      <c r="C738" s="310"/>
      <c r="D738" s="311"/>
    </row>
    <row r="739" spans="1:4" ht="15.75" x14ac:dyDescent="0.25">
      <c r="A739" s="172"/>
      <c r="B739" s="173"/>
      <c r="C739" s="310"/>
      <c r="D739" s="311"/>
    </row>
    <row r="740" spans="1:4" ht="15.75" x14ac:dyDescent="0.25">
      <c r="A740" s="172"/>
      <c r="B740" s="173"/>
      <c r="C740" s="310"/>
      <c r="D740" s="311"/>
    </row>
    <row r="741" spans="1:4" ht="15.75" x14ac:dyDescent="0.25">
      <c r="A741" s="172"/>
      <c r="B741" s="173"/>
      <c r="C741" s="310"/>
      <c r="D741" s="311"/>
    </row>
    <row r="742" spans="1:4" ht="15.75" x14ac:dyDescent="0.25">
      <c r="A742" s="172"/>
      <c r="B742" s="173"/>
      <c r="C742" s="310"/>
      <c r="D742" s="311"/>
    </row>
    <row r="743" spans="1:4" ht="15.75" x14ac:dyDescent="0.25">
      <c r="A743" s="172"/>
      <c r="B743" s="173"/>
      <c r="C743" s="310"/>
      <c r="D743" s="311"/>
    </row>
    <row r="744" spans="1:4" ht="15.75" x14ac:dyDescent="0.25">
      <c r="A744" s="172"/>
      <c r="B744" s="173"/>
      <c r="C744" s="310"/>
      <c r="D744" s="311"/>
    </row>
    <row r="745" spans="1:4" ht="15.75" x14ac:dyDescent="0.25">
      <c r="A745" s="172"/>
      <c r="B745" s="173"/>
      <c r="C745" s="310"/>
      <c r="D745" s="311"/>
    </row>
    <row r="746" spans="1:4" ht="15.75" x14ac:dyDescent="0.25">
      <c r="A746" s="172"/>
      <c r="B746" s="173"/>
      <c r="C746" s="310"/>
      <c r="D746" s="311"/>
    </row>
    <row r="747" spans="1:4" ht="15.75" x14ac:dyDescent="0.25">
      <c r="A747" s="172"/>
      <c r="B747" s="173"/>
      <c r="C747" s="310"/>
      <c r="D747" s="311"/>
    </row>
    <row r="748" spans="1:4" ht="15.75" x14ac:dyDescent="0.25">
      <c r="A748" s="172"/>
      <c r="B748" s="173"/>
      <c r="C748" s="310"/>
      <c r="D748" s="311"/>
    </row>
    <row r="749" spans="1:4" ht="15.75" x14ac:dyDescent="0.25">
      <c r="A749" s="172"/>
      <c r="B749" s="173"/>
      <c r="C749" s="310"/>
      <c r="D749" s="311"/>
    </row>
    <row r="750" spans="1:4" ht="15.75" x14ac:dyDescent="0.25">
      <c r="A750" s="172"/>
      <c r="B750" s="173"/>
      <c r="C750" s="310"/>
      <c r="D750" s="311"/>
    </row>
    <row r="751" spans="1:4" ht="15.75" x14ac:dyDescent="0.25">
      <c r="A751" s="172"/>
      <c r="B751" s="173"/>
      <c r="C751" s="310"/>
      <c r="D751" s="311"/>
    </row>
    <row r="752" spans="1:4" ht="15.75" x14ac:dyDescent="0.25">
      <c r="A752" s="172"/>
      <c r="B752" s="173"/>
      <c r="C752" s="310"/>
      <c r="D752" s="311"/>
    </row>
    <row r="753" spans="1:4" ht="15.75" x14ac:dyDescent="0.25">
      <c r="A753" s="172"/>
      <c r="B753" s="173"/>
      <c r="C753" s="310"/>
      <c r="D753" s="311"/>
    </row>
    <row r="754" spans="1:4" ht="15.75" x14ac:dyDescent="0.25">
      <c r="A754" s="172"/>
      <c r="B754" s="173"/>
      <c r="C754" s="310"/>
      <c r="D754" s="311"/>
    </row>
    <row r="755" spans="1:4" ht="15.75" x14ac:dyDescent="0.25">
      <c r="A755" s="172"/>
      <c r="B755" s="173"/>
      <c r="C755" s="310"/>
      <c r="D755" s="311"/>
    </row>
    <row r="756" spans="1:4" ht="15.75" x14ac:dyDescent="0.25">
      <c r="A756" s="172"/>
      <c r="B756" s="173"/>
      <c r="C756" s="310"/>
      <c r="D756" s="311"/>
    </row>
    <row r="757" spans="1:4" ht="15.75" x14ac:dyDescent="0.25">
      <c r="A757" s="172"/>
      <c r="B757" s="173"/>
      <c r="C757" s="310"/>
      <c r="D757" s="311"/>
    </row>
    <row r="758" spans="1:4" ht="15.75" x14ac:dyDescent="0.25">
      <c r="A758" s="172"/>
      <c r="B758" s="173"/>
      <c r="C758" s="310"/>
      <c r="D758" s="311"/>
    </row>
    <row r="759" spans="1:4" ht="15.75" x14ac:dyDescent="0.25">
      <c r="A759" s="172"/>
      <c r="B759" s="173"/>
      <c r="C759" s="310"/>
      <c r="D759" s="311"/>
    </row>
    <row r="760" spans="1:4" ht="15.75" x14ac:dyDescent="0.25">
      <c r="A760" s="172"/>
      <c r="B760" s="173"/>
      <c r="C760" s="310"/>
      <c r="D760" s="311"/>
    </row>
    <row r="761" spans="1:4" ht="15.75" x14ac:dyDescent="0.25">
      <c r="A761" s="172"/>
      <c r="B761" s="173"/>
      <c r="C761" s="310"/>
      <c r="D761" s="311"/>
    </row>
    <row r="762" spans="1:4" ht="15.75" x14ac:dyDescent="0.25">
      <c r="A762" s="172"/>
      <c r="B762" s="173"/>
      <c r="C762" s="310"/>
      <c r="D762" s="311"/>
    </row>
    <row r="763" spans="1:4" ht="15.75" x14ac:dyDescent="0.25">
      <c r="A763" s="172"/>
      <c r="B763" s="173"/>
      <c r="C763" s="310"/>
      <c r="D763" s="311"/>
    </row>
    <row r="764" spans="1:4" ht="15.75" x14ac:dyDescent="0.25">
      <c r="A764" s="172"/>
      <c r="B764" s="173"/>
      <c r="C764" s="310"/>
      <c r="D764" s="311"/>
    </row>
    <row r="765" spans="1:4" ht="15.75" x14ac:dyDescent="0.25">
      <c r="A765" s="172"/>
      <c r="B765" s="173"/>
      <c r="C765" s="310"/>
      <c r="D765" s="311"/>
    </row>
    <row r="766" spans="1:4" ht="15.75" x14ac:dyDescent="0.25">
      <c r="A766" s="172"/>
      <c r="B766" s="173"/>
      <c r="C766" s="310"/>
      <c r="D766" s="311"/>
    </row>
    <row r="767" spans="1:4" ht="15.75" x14ac:dyDescent="0.25">
      <c r="A767" s="172"/>
      <c r="B767" s="173"/>
      <c r="C767" s="310"/>
      <c r="D767" s="311"/>
    </row>
    <row r="768" spans="1:4" ht="15.75" x14ac:dyDescent="0.25">
      <c r="A768" s="172"/>
      <c r="B768" s="173"/>
      <c r="C768" s="310"/>
      <c r="D768" s="311"/>
    </row>
    <row r="769" spans="1:4" ht="15.75" x14ac:dyDescent="0.25">
      <c r="A769" s="172"/>
      <c r="B769" s="173"/>
      <c r="C769" s="310"/>
      <c r="D769" s="311"/>
    </row>
    <row r="770" spans="1:4" ht="15.75" x14ac:dyDescent="0.25">
      <c r="A770" s="172"/>
      <c r="B770" s="173"/>
      <c r="C770" s="310"/>
      <c r="D770" s="311"/>
    </row>
    <row r="771" spans="1:4" ht="15.75" x14ac:dyDescent="0.25">
      <c r="A771" s="172"/>
      <c r="B771" s="173"/>
      <c r="C771" s="310"/>
      <c r="D771" s="311"/>
    </row>
    <row r="772" spans="1:4" ht="15.75" x14ac:dyDescent="0.25">
      <c r="A772" s="172"/>
      <c r="B772" s="173"/>
      <c r="C772" s="310"/>
      <c r="D772" s="311"/>
    </row>
    <row r="773" spans="1:4" ht="15.75" x14ac:dyDescent="0.25">
      <c r="A773" s="172"/>
      <c r="B773" s="173"/>
      <c r="C773" s="310"/>
      <c r="D773" s="311"/>
    </row>
    <row r="774" spans="1:4" ht="15.75" x14ac:dyDescent="0.25">
      <c r="A774" s="172"/>
      <c r="B774" s="173"/>
      <c r="C774" s="310"/>
      <c r="D774" s="311"/>
    </row>
    <row r="775" spans="1:4" ht="15.75" x14ac:dyDescent="0.25">
      <c r="A775" s="172"/>
      <c r="B775" s="173"/>
      <c r="C775" s="310"/>
      <c r="D775" s="311"/>
    </row>
    <row r="776" spans="1:4" ht="15.75" x14ac:dyDescent="0.25">
      <c r="A776" s="172"/>
      <c r="B776" s="173"/>
      <c r="C776" s="310"/>
      <c r="D776" s="311"/>
    </row>
    <row r="777" spans="1:4" ht="15.75" x14ac:dyDescent="0.25">
      <c r="A777" s="172"/>
      <c r="B777" s="173"/>
      <c r="C777" s="310"/>
      <c r="D777" s="311"/>
    </row>
    <row r="778" spans="1:4" ht="15.75" x14ac:dyDescent="0.25">
      <c r="A778" s="172"/>
      <c r="B778" s="173"/>
      <c r="C778" s="310"/>
      <c r="D778" s="311"/>
    </row>
    <row r="779" spans="1:4" ht="15.75" x14ac:dyDescent="0.25">
      <c r="A779" s="172"/>
      <c r="B779" s="173"/>
      <c r="C779" s="310"/>
      <c r="D779" s="311"/>
    </row>
    <row r="780" spans="1:4" ht="15.75" x14ac:dyDescent="0.25">
      <c r="A780" s="172"/>
      <c r="B780" s="173"/>
      <c r="C780" s="310"/>
      <c r="D780" s="311"/>
    </row>
    <row r="781" spans="1:4" ht="15.75" x14ac:dyDescent="0.25">
      <c r="A781" s="172"/>
      <c r="B781" s="173"/>
      <c r="C781" s="310"/>
      <c r="D781" s="311"/>
    </row>
    <row r="782" spans="1:4" ht="15.75" x14ac:dyDescent="0.25">
      <c r="A782" s="172"/>
      <c r="B782" s="173"/>
      <c r="C782" s="310"/>
      <c r="D782" s="311"/>
    </row>
    <row r="783" spans="1:4" ht="15.75" x14ac:dyDescent="0.25">
      <c r="A783" s="172"/>
      <c r="B783" s="173"/>
      <c r="C783" s="310"/>
      <c r="D783" s="311"/>
    </row>
    <row r="784" spans="1:4" ht="15.75" x14ac:dyDescent="0.25">
      <c r="A784" s="172"/>
      <c r="B784" s="173"/>
      <c r="C784" s="310"/>
      <c r="D784" s="311"/>
    </row>
    <row r="785" spans="1:4" ht="15.75" x14ac:dyDescent="0.25">
      <c r="A785" s="172"/>
      <c r="B785" s="173"/>
      <c r="C785" s="310"/>
      <c r="D785" s="311"/>
    </row>
    <row r="786" spans="1:4" ht="15.75" x14ac:dyDescent="0.25">
      <c r="A786" s="172"/>
      <c r="B786" s="173"/>
      <c r="C786" s="310"/>
      <c r="D786" s="311"/>
    </row>
    <row r="787" spans="1:4" ht="15.75" x14ac:dyDescent="0.25">
      <c r="A787" s="172"/>
      <c r="B787" s="173"/>
      <c r="C787" s="310"/>
      <c r="D787" s="311"/>
    </row>
    <row r="788" spans="1:4" ht="15.75" x14ac:dyDescent="0.25">
      <c r="A788" s="172"/>
      <c r="B788" s="173"/>
      <c r="C788" s="310"/>
      <c r="D788" s="311"/>
    </row>
    <row r="789" spans="1:4" ht="15.75" x14ac:dyDescent="0.25">
      <c r="A789" s="172"/>
      <c r="B789" s="173"/>
      <c r="C789" s="310"/>
      <c r="D789" s="311"/>
    </row>
    <row r="790" spans="1:4" ht="15.75" x14ac:dyDescent="0.25">
      <c r="A790" s="172"/>
      <c r="B790" s="173"/>
      <c r="C790" s="310"/>
      <c r="D790" s="311"/>
    </row>
    <row r="791" spans="1:4" ht="15.75" x14ac:dyDescent="0.25">
      <c r="A791" s="172"/>
      <c r="B791" s="173"/>
      <c r="C791" s="310"/>
      <c r="D791" s="311"/>
    </row>
    <row r="792" spans="1:4" ht="15.75" x14ac:dyDescent="0.25">
      <c r="A792" s="172"/>
      <c r="B792" s="173"/>
      <c r="C792" s="310"/>
      <c r="D792" s="311"/>
    </row>
    <row r="793" spans="1:4" ht="15.75" x14ac:dyDescent="0.25">
      <c r="A793" s="172"/>
      <c r="B793" s="173"/>
      <c r="C793" s="310"/>
      <c r="D793" s="311"/>
    </row>
    <row r="794" spans="1:4" ht="15.75" x14ac:dyDescent="0.25">
      <c r="A794" s="172"/>
      <c r="B794" s="173"/>
      <c r="C794" s="310"/>
      <c r="D794" s="311"/>
    </row>
    <row r="795" spans="1:4" ht="15.75" x14ac:dyDescent="0.25">
      <c r="A795" s="172"/>
      <c r="B795" s="173"/>
      <c r="C795" s="310"/>
      <c r="D795" s="311"/>
    </row>
    <row r="796" spans="1:4" ht="15.75" x14ac:dyDescent="0.25">
      <c r="A796" s="172"/>
      <c r="B796" s="173"/>
      <c r="C796" s="310"/>
      <c r="D796" s="311"/>
    </row>
    <row r="797" spans="1:4" ht="15.75" x14ac:dyDescent="0.25">
      <c r="A797" s="172"/>
      <c r="B797" s="173"/>
      <c r="C797" s="310"/>
      <c r="D797" s="311"/>
    </row>
    <row r="798" spans="1:4" ht="15.75" x14ac:dyDescent="0.25">
      <c r="A798" s="172"/>
      <c r="B798" s="173"/>
      <c r="C798" s="310"/>
      <c r="D798" s="311"/>
    </row>
    <row r="799" spans="1:4" ht="15.75" x14ac:dyDescent="0.25">
      <c r="A799" s="172"/>
      <c r="B799" s="173"/>
      <c r="C799" s="310"/>
      <c r="D799" s="311"/>
    </row>
    <row r="800" spans="1:4" ht="15.75" x14ac:dyDescent="0.25">
      <c r="A800" s="172"/>
      <c r="B800" s="173"/>
      <c r="C800" s="310"/>
      <c r="D800" s="311"/>
    </row>
    <row r="801" spans="1:4" ht="15.75" x14ac:dyDescent="0.25">
      <c r="A801" s="172"/>
      <c r="B801" s="173"/>
      <c r="C801" s="310"/>
      <c r="D801" s="311"/>
    </row>
    <row r="802" spans="1:4" ht="15.75" x14ac:dyDescent="0.25">
      <c r="A802" s="172"/>
      <c r="B802" s="173"/>
      <c r="C802" s="310"/>
      <c r="D802" s="311"/>
    </row>
    <row r="803" spans="1:4" ht="15.75" x14ac:dyDescent="0.25">
      <c r="A803" s="172"/>
      <c r="B803" s="173"/>
      <c r="C803" s="310"/>
      <c r="D803" s="311"/>
    </row>
    <row r="804" spans="1:4" ht="15.75" x14ac:dyDescent="0.25">
      <c r="A804" s="172"/>
      <c r="B804" s="173"/>
      <c r="C804" s="310"/>
      <c r="D804" s="311"/>
    </row>
    <row r="805" spans="1:4" ht="15.75" x14ac:dyDescent="0.25">
      <c r="A805" s="172"/>
      <c r="B805" s="173"/>
      <c r="C805" s="310"/>
      <c r="D805" s="311"/>
    </row>
    <row r="806" spans="1:4" ht="15.75" x14ac:dyDescent="0.25">
      <c r="A806" s="172"/>
      <c r="B806" s="173"/>
      <c r="C806" s="310"/>
      <c r="D806" s="311"/>
    </row>
    <row r="807" spans="1:4" ht="15.75" x14ac:dyDescent="0.25">
      <c r="A807" s="172"/>
      <c r="B807" s="173"/>
      <c r="C807" s="310"/>
      <c r="D807" s="311"/>
    </row>
    <row r="808" spans="1:4" ht="15.75" x14ac:dyDescent="0.25">
      <c r="A808" s="172"/>
      <c r="B808" s="173"/>
      <c r="C808" s="310"/>
      <c r="D808" s="311"/>
    </row>
    <row r="809" spans="1:4" ht="15.75" x14ac:dyDescent="0.25">
      <c r="A809" s="172"/>
      <c r="B809" s="173"/>
      <c r="C809" s="310"/>
      <c r="D809" s="311"/>
    </row>
    <row r="810" spans="1:4" ht="15.75" x14ac:dyDescent="0.25">
      <c r="A810" s="172"/>
      <c r="B810" s="173"/>
      <c r="C810" s="310"/>
      <c r="D810" s="311"/>
    </row>
    <row r="811" spans="1:4" ht="15.75" x14ac:dyDescent="0.25">
      <c r="A811" s="172"/>
      <c r="B811" s="173"/>
      <c r="C811" s="310"/>
      <c r="D811" s="311"/>
    </row>
    <row r="812" spans="1:4" ht="15.75" x14ac:dyDescent="0.25">
      <c r="A812" s="172"/>
      <c r="B812" s="173"/>
      <c r="C812" s="310"/>
      <c r="D812" s="311"/>
    </row>
    <row r="813" spans="1:4" ht="15.75" x14ac:dyDescent="0.25">
      <c r="A813" s="172"/>
      <c r="B813" s="173"/>
      <c r="C813" s="310"/>
      <c r="D813" s="311"/>
    </row>
    <row r="814" spans="1:4" ht="15.75" x14ac:dyDescent="0.25">
      <c r="A814" s="172"/>
      <c r="B814" s="173"/>
      <c r="C814" s="310"/>
      <c r="D814" s="311"/>
    </row>
    <row r="815" spans="1:4" ht="15.75" x14ac:dyDescent="0.25">
      <c r="A815" s="172"/>
      <c r="B815" s="173"/>
      <c r="C815" s="310"/>
      <c r="D815" s="311"/>
    </row>
    <row r="816" spans="1:4" ht="15.75" x14ac:dyDescent="0.25">
      <c r="A816" s="172"/>
      <c r="B816" s="173"/>
      <c r="C816" s="310"/>
      <c r="D816" s="311"/>
    </row>
    <row r="817" spans="1:4" ht="15.75" x14ac:dyDescent="0.25">
      <c r="A817" s="172"/>
      <c r="B817" s="173"/>
      <c r="C817" s="310"/>
      <c r="D817" s="311"/>
    </row>
    <row r="818" spans="1:4" ht="15.75" x14ac:dyDescent="0.25">
      <c r="A818" s="172"/>
      <c r="B818" s="173"/>
      <c r="C818" s="310"/>
      <c r="D818" s="311"/>
    </row>
    <row r="819" spans="1:4" ht="15.75" x14ac:dyDescent="0.25">
      <c r="A819" s="172"/>
      <c r="B819" s="173"/>
      <c r="C819" s="310"/>
      <c r="D819" s="311"/>
    </row>
    <row r="820" spans="1:4" ht="15.75" x14ac:dyDescent="0.25">
      <c r="A820" s="172"/>
      <c r="B820" s="173"/>
      <c r="C820" s="310"/>
      <c r="D820" s="311"/>
    </row>
    <row r="821" spans="1:4" ht="15.75" x14ac:dyDescent="0.25">
      <c r="A821" s="172"/>
      <c r="B821" s="173"/>
      <c r="C821" s="310"/>
      <c r="D821" s="311"/>
    </row>
    <row r="822" spans="1:4" ht="15.75" x14ac:dyDescent="0.25">
      <c r="A822" s="172"/>
      <c r="B822" s="173"/>
      <c r="C822" s="310"/>
      <c r="D822" s="311"/>
    </row>
    <row r="823" spans="1:4" ht="15.75" x14ac:dyDescent="0.25">
      <c r="A823" s="172"/>
      <c r="B823" s="173"/>
      <c r="C823" s="310"/>
      <c r="D823" s="311"/>
    </row>
    <row r="824" spans="1:4" ht="15.75" x14ac:dyDescent="0.25">
      <c r="A824" s="172"/>
      <c r="B824" s="173"/>
      <c r="C824" s="310"/>
      <c r="D824" s="311"/>
    </row>
    <row r="825" spans="1:4" ht="15.75" x14ac:dyDescent="0.25">
      <c r="A825" s="172"/>
      <c r="B825" s="173"/>
      <c r="C825" s="310"/>
      <c r="D825" s="311"/>
    </row>
    <row r="826" spans="1:4" ht="15.75" x14ac:dyDescent="0.25">
      <c r="A826" s="172"/>
      <c r="B826" s="173"/>
      <c r="C826" s="310"/>
      <c r="D826" s="311"/>
    </row>
    <row r="827" spans="1:4" ht="15.75" x14ac:dyDescent="0.25">
      <c r="A827" s="172"/>
      <c r="B827" s="173"/>
      <c r="C827" s="310"/>
      <c r="D827" s="311"/>
    </row>
    <row r="828" spans="1:4" ht="15.75" x14ac:dyDescent="0.25">
      <c r="A828" s="172"/>
      <c r="B828" s="173"/>
      <c r="C828" s="310"/>
      <c r="D828" s="311"/>
    </row>
    <row r="829" spans="1:4" ht="15.75" x14ac:dyDescent="0.25">
      <c r="A829" s="172"/>
      <c r="B829" s="173"/>
      <c r="C829" s="310"/>
      <c r="D829" s="311"/>
    </row>
    <row r="830" spans="1:4" ht="15.75" x14ac:dyDescent="0.25">
      <c r="A830" s="172"/>
      <c r="B830" s="173"/>
      <c r="C830" s="310"/>
      <c r="D830" s="311"/>
    </row>
    <row r="831" spans="1:4" ht="15.75" x14ac:dyDescent="0.25">
      <c r="A831" s="172"/>
      <c r="B831" s="173"/>
      <c r="C831" s="310"/>
      <c r="D831" s="311"/>
    </row>
    <row r="832" spans="1:4" ht="15.75" x14ac:dyDescent="0.25">
      <c r="A832" s="172"/>
      <c r="B832" s="173"/>
      <c r="C832" s="310"/>
      <c r="D832" s="311"/>
    </row>
    <row r="833" spans="1:4" ht="15.75" x14ac:dyDescent="0.25">
      <c r="A833" s="172"/>
      <c r="B833" s="173"/>
      <c r="C833" s="310"/>
      <c r="D833" s="311"/>
    </row>
    <row r="834" spans="1:4" ht="15.75" x14ac:dyDescent="0.25">
      <c r="A834" s="172"/>
      <c r="B834" s="173"/>
      <c r="C834" s="310"/>
      <c r="D834" s="311"/>
    </row>
    <row r="835" spans="1:4" ht="15.75" x14ac:dyDescent="0.25">
      <c r="A835" s="172"/>
      <c r="B835" s="173"/>
      <c r="C835" s="310"/>
      <c r="D835" s="311"/>
    </row>
    <row r="836" spans="1:4" ht="15.75" x14ac:dyDescent="0.25">
      <c r="A836" s="172"/>
      <c r="B836" s="173"/>
      <c r="C836" s="310"/>
      <c r="D836" s="311"/>
    </row>
    <row r="837" spans="1:4" ht="15.75" x14ac:dyDescent="0.25">
      <c r="A837" s="172"/>
      <c r="B837" s="173"/>
      <c r="C837" s="310"/>
      <c r="D837" s="311"/>
    </row>
    <row r="838" spans="1:4" ht="15.75" x14ac:dyDescent="0.25">
      <c r="A838" s="172"/>
      <c r="B838" s="173"/>
      <c r="C838" s="310"/>
      <c r="D838" s="311"/>
    </row>
    <row r="839" spans="1:4" ht="15.75" x14ac:dyDescent="0.25">
      <c r="A839" s="172"/>
      <c r="B839" s="173"/>
      <c r="C839" s="310"/>
      <c r="D839" s="311"/>
    </row>
    <row r="840" spans="1:4" ht="15.75" x14ac:dyDescent="0.25">
      <c r="A840" s="172"/>
      <c r="B840" s="173"/>
      <c r="C840" s="310"/>
      <c r="D840" s="311"/>
    </row>
    <row r="841" spans="1:4" ht="15.75" x14ac:dyDescent="0.25">
      <c r="A841" s="172"/>
      <c r="B841" s="173"/>
      <c r="C841" s="310"/>
      <c r="D841" s="311"/>
    </row>
    <row r="842" spans="1:4" ht="15.75" x14ac:dyDescent="0.25">
      <c r="A842" s="172"/>
      <c r="B842" s="173"/>
      <c r="C842" s="310"/>
      <c r="D842" s="311"/>
    </row>
    <row r="843" spans="1:4" ht="15.75" x14ac:dyDescent="0.25">
      <c r="A843" s="172"/>
      <c r="B843" s="173"/>
      <c r="C843" s="310"/>
      <c r="D843" s="311"/>
    </row>
    <row r="844" spans="1:4" ht="15.75" x14ac:dyDescent="0.25">
      <c r="A844" s="172"/>
      <c r="B844" s="173"/>
      <c r="C844" s="310"/>
      <c r="D844" s="311"/>
    </row>
    <row r="845" spans="1:4" ht="15.75" x14ac:dyDescent="0.25">
      <c r="A845" s="172"/>
      <c r="B845" s="173"/>
      <c r="C845" s="310"/>
      <c r="D845" s="311"/>
    </row>
    <row r="846" spans="1:4" ht="15.75" x14ac:dyDescent="0.25">
      <c r="A846" s="172"/>
      <c r="B846" s="173"/>
      <c r="C846" s="310"/>
      <c r="D846" s="311"/>
    </row>
    <row r="847" spans="1:4" ht="15.75" x14ac:dyDescent="0.25">
      <c r="A847" s="172"/>
      <c r="B847" s="173"/>
      <c r="C847" s="310"/>
      <c r="D847" s="311"/>
    </row>
    <row r="848" spans="1:4" ht="15.75" x14ac:dyDescent="0.25">
      <c r="A848" s="172"/>
      <c r="B848" s="173"/>
      <c r="C848" s="310"/>
      <c r="D848" s="311"/>
    </row>
    <row r="849" spans="1:4" ht="15.75" x14ac:dyDescent="0.25">
      <c r="A849" s="172"/>
      <c r="B849" s="173"/>
      <c r="C849" s="310"/>
      <c r="D849" s="311"/>
    </row>
    <row r="850" spans="1:4" ht="15.75" x14ac:dyDescent="0.25">
      <c r="A850" s="172"/>
      <c r="B850" s="173"/>
      <c r="C850" s="310"/>
      <c r="D850" s="311"/>
    </row>
    <row r="851" spans="1:4" ht="15.75" x14ac:dyDescent="0.25">
      <c r="A851" s="172"/>
      <c r="B851" s="173"/>
      <c r="C851" s="310"/>
      <c r="D851" s="311"/>
    </row>
    <row r="852" spans="1:4" ht="15.75" x14ac:dyDescent="0.25">
      <c r="A852" s="172"/>
      <c r="B852" s="173"/>
      <c r="C852" s="310"/>
      <c r="D852" s="311"/>
    </row>
    <row r="853" spans="1:4" ht="15.75" x14ac:dyDescent="0.25">
      <c r="A853" s="172"/>
      <c r="B853" s="173"/>
      <c r="C853" s="310"/>
      <c r="D853" s="311"/>
    </row>
    <row r="854" spans="1:4" ht="15.75" x14ac:dyDescent="0.25">
      <c r="A854" s="172"/>
      <c r="B854" s="173"/>
      <c r="C854" s="310"/>
      <c r="D854" s="311"/>
    </row>
    <row r="855" spans="1:4" ht="15.75" x14ac:dyDescent="0.25">
      <c r="A855" s="172"/>
      <c r="B855" s="173"/>
      <c r="C855" s="310"/>
      <c r="D855" s="311"/>
    </row>
    <row r="856" spans="1:4" ht="15.75" x14ac:dyDescent="0.25">
      <c r="A856" s="172"/>
      <c r="B856" s="173"/>
      <c r="C856" s="310"/>
      <c r="D856" s="311"/>
    </row>
    <row r="857" spans="1:4" ht="15.75" x14ac:dyDescent="0.25">
      <c r="A857" s="172"/>
      <c r="B857" s="173"/>
      <c r="C857" s="310"/>
      <c r="D857" s="311"/>
    </row>
    <row r="858" spans="1:4" ht="15.75" x14ac:dyDescent="0.25">
      <c r="A858" s="172"/>
      <c r="B858" s="173"/>
      <c r="C858" s="310"/>
      <c r="D858" s="311"/>
    </row>
    <row r="859" spans="1:4" ht="15.75" x14ac:dyDescent="0.25">
      <c r="A859" s="172"/>
      <c r="B859" s="173"/>
      <c r="C859" s="310"/>
      <c r="D859" s="311"/>
    </row>
    <row r="860" spans="1:4" ht="15.75" x14ac:dyDescent="0.25">
      <c r="A860" s="172"/>
      <c r="B860" s="173"/>
      <c r="C860" s="310"/>
      <c r="D860" s="311"/>
    </row>
    <row r="861" spans="1:4" ht="15.75" x14ac:dyDescent="0.25">
      <c r="A861" s="172"/>
      <c r="B861" s="173"/>
      <c r="C861" s="310"/>
      <c r="D861" s="311"/>
    </row>
    <row r="862" spans="1:4" ht="15.75" x14ac:dyDescent="0.25">
      <c r="A862" s="172"/>
      <c r="B862" s="173"/>
      <c r="C862" s="310"/>
      <c r="D862" s="311"/>
    </row>
    <row r="863" spans="1:4" ht="15.75" x14ac:dyDescent="0.25">
      <c r="A863" s="172"/>
      <c r="B863" s="173"/>
      <c r="C863" s="310"/>
      <c r="D863" s="311"/>
    </row>
    <row r="864" spans="1:4" ht="15.75" x14ac:dyDescent="0.25">
      <c r="A864" s="172"/>
      <c r="B864" s="173"/>
      <c r="C864" s="310"/>
      <c r="D864" s="311"/>
    </row>
    <row r="865" spans="1:4" ht="15.75" x14ac:dyDescent="0.25">
      <c r="A865" s="172"/>
      <c r="B865" s="173"/>
      <c r="C865" s="310"/>
      <c r="D865" s="311"/>
    </row>
    <row r="866" spans="1:4" ht="15.75" x14ac:dyDescent="0.25">
      <c r="A866" s="172"/>
      <c r="B866" s="173"/>
      <c r="C866" s="310"/>
      <c r="D866" s="311"/>
    </row>
    <row r="867" spans="1:4" ht="15.75" x14ac:dyDescent="0.25">
      <c r="A867" s="172"/>
      <c r="B867" s="173"/>
      <c r="C867" s="310"/>
      <c r="D867" s="311"/>
    </row>
    <row r="868" spans="1:4" ht="15.75" x14ac:dyDescent="0.25">
      <c r="A868" s="172"/>
      <c r="B868" s="173"/>
      <c r="C868" s="310"/>
      <c r="D868" s="311"/>
    </row>
    <row r="869" spans="1:4" ht="15.75" x14ac:dyDescent="0.25">
      <c r="A869" s="172"/>
      <c r="B869" s="173"/>
      <c r="C869" s="310"/>
      <c r="D869" s="311"/>
    </row>
    <row r="870" spans="1:4" ht="15.75" x14ac:dyDescent="0.25">
      <c r="A870" s="172"/>
      <c r="B870" s="173"/>
      <c r="C870" s="310"/>
      <c r="D870" s="311"/>
    </row>
    <row r="871" spans="1:4" ht="15.75" x14ac:dyDescent="0.25">
      <c r="A871" s="172"/>
      <c r="B871" s="173"/>
      <c r="C871" s="310"/>
      <c r="D871" s="311"/>
    </row>
    <row r="872" spans="1:4" ht="15.75" x14ac:dyDescent="0.25">
      <c r="A872" s="172"/>
      <c r="B872" s="173"/>
      <c r="C872" s="310"/>
      <c r="D872" s="311"/>
    </row>
    <row r="873" spans="1:4" ht="15.75" x14ac:dyDescent="0.25">
      <c r="A873" s="172"/>
      <c r="B873" s="173"/>
      <c r="C873" s="310"/>
      <c r="D873" s="311"/>
    </row>
    <row r="874" spans="1:4" ht="15.75" x14ac:dyDescent="0.25">
      <c r="A874" s="172"/>
      <c r="B874" s="173"/>
      <c r="C874" s="310"/>
      <c r="D874" s="311"/>
    </row>
    <row r="875" spans="1:4" ht="15.75" x14ac:dyDescent="0.25">
      <c r="A875" s="172"/>
      <c r="B875" s="173"/>
      <c r="C875" s="310"/>
      <c r="D875" s="311"/>
    </row>
    <row r="876" spans="1:4" ht="15.75" x14ac:dyDescent="0.25">
      <c r="A876" s="172"/>
      <c r="B876" s="173"/>
      <c r="C876" s="310"/>
      <c r="D876" s="311"/>
    </row>
    <row r="877" spans="1:4" ht="15.75" x14ac:dyDescent="0.25">
      <c r="A877" s="172"/>
      <c r="B877" s="173"/>
      <c r="C877" s="310"/>
      <c r="D877" s="311"/>
    </row>
    <row r="878" spans="1:4" ht="15.75" x14ac:dyDescent="0.25">
      <c r="A878" s="172"/>
      <c r="B878" s="173"/>
      <c r="C878" s="310"/>
      <c r="D878" s="311"/>
    </row>
    <row r="879" spans="1:4" ht="15.75" x14ac:dyDescent="0.25">
      <c r="A879" s="172"/>
      <c r="B879" s="173"/>
      <c r="C879" s="310"/>
      <c r="D879" s="311"/>
    </row>
    <row r="880" spans="1:4" ht="15.75" x14ac:dyDescent="0.25">
      <c r="A880" s="172"/>
      <c r="B880" s="173"/>
      <c r="C880" s="310"/>
      <c r="D880" s="311"/>
    </row>
    <row r="881" spans="1:4" ht="15.75" x14ac:dyDescent="0.25">
      <c r="A881" s="172"/>
      <c r="B881" s="173"/>
      <c r="C881" s="310"/>
      <c r="D881" s="311"/>
    </row>
    <row r="882" spans="1:4" ht="15.75" x14ac:dyDescent="0.25">
      <c r="A882" s="172"/>
      <c r="B882" s="173"/>
      <c r="C882" s="310"/>
      <c r="D882" s="311"/>
    </row>
    <row r="883" spans="1:4" ht="15.75" x14ac:dyDescent="0.25">
      <c r="A883" s="172"/>
      <c r="B883" s="173"/>
      <c r="C883" s="310"/>
      <c r="D883" s="311"/>
    </row>
    <row r="884" spans="1:4" ht="15.75" x14ac:dyDescent="0.25">
      <c r="A884" s="172"/>
      <c r="B884" s="173"/>
      <c r="C884" s="310"/>
      <c r="D884" s="311"/>
    </row>
    <row r="885" spans="1:4" ht="15.75" x14ac:dyDescent="0.25">
      <c r="A885" s="172"/>
      <c r="B885" s="173"/>
      <c r="C885" s="310"/>
      <c r="D885" s="311"/>
    </row>
    <row r="886" spans="1:4" ht="15.75" x14ac:dyDescent="0.25">
      <c r="A886" s="172"/>
      <c r="B886" s="173"/>
      <c r="C886" s="310"/>
      <c r="D886" s="311"/>
    </row>
    <row r="887" spans="1:4" ht="15.75" x14ac:dyDescent="0.25">
      <c r="A887" s="172"/>
      <c r="B887" s="173"/>
      <c r="C887" s="310"/>
      <c r="D887" s="311"/>
    </row>
    <row r="888" spans="1:4" ht="15.75" x14ac:dyDescent="0.25">
      <c r="A888" s="172"/>
      <c r="B888" s="173"/>
      <c r="C888" s="310"/>
      <c r="D888" s="311"/>
    </row>
    <row r="889" spans="1:4" ht="15.75" x14ac:dyDescent="0.25">
      <c r="A889" s="172"/>
      <c r="B889" s="173"/>
      <c r="C889" s="310"/>
      <c r="D889" s="311"/>
    </row>
    <row r="890" spans="1:4" ht="15.75" x14ac:dyDescent="0.25">
      <c r="A890" s="172"/>
      <c r="B890" s="173"/>
      <c r="C890" s="310"/>
      <c r="D890" s="311"/>
    </row>
    <row r="891" spans="1:4" ht="15.75" x14ac:dyDescent="0.25">
      <c r="A891" s="172"/>
      <c r="B891" s="173"/>
      <c r="C891" s="310"/>
      <c r="D891" s="311"/>
    </row>
    <row r="892" spans="1:4" ht="15.75" x14ac:dyDescent="0.25">
      <c r="A892" s="172"/>
      <c r="B892" s="173"/>
      <c r="C892" s="310"/>
      <c r="D892" s="311"/>
    </row>
    <row r="893" spans="1:4" ht="15.75" x14ac:dyDescent="0.25">
      <c r="A893" s="172"/>
      <c r="B893" s="173"/>
      <c r="C893" s="310"/>
      <c r="D893" s="311"/>
    </row>
    <row r="894" spans="1:4" ht="15.75" x14ac:dyDescent="0.25">
      <c r="A894" s="172"/>
      <c r="B894" s="173"/>
      <c r="C894" s="310"/>
      <c r="D894" s="311"/>
    </row>
    <row r="895" spans="1:4" ht="15.75" x14ac:dyDescent="0.25">
      <c r="A895" s="172"/>
      <c r="B895" s="173"/>
      <c r="C895" s="310"/>
      <c r="D895" s="311"/>
    </row>
    <row r="896" spans="1:4" ht="15.75" x14ac:dyDescent="0.25">
      <c r="A896" s="172"/>
      <c r="B896" s="173"/>
      <c r="C896" s="310"/>
      <c r="D896" s="311"/>
    </row>
    <row r="897" spans="1:4" ht="15.75" x14ac:dyDescent="0.25">
      <c r="A897" s="172"/>
      <c r="B897" s="173"/>
      <c r="C897" s="310"/>
      <c r="D897" s="311"/>
    </row>
    <row r="898" spans="1:4" ht="15.75" x14ac:dyDescent="0.25">
      <c r="A898" s="172"/>
      <c r="B898" s="173"/>
      <c r="C898" s="310"/>
      <c r="D898" s="311"/>
    </row>
    <row r="899" spans="1:4" ht="15.75" x14ac:dyDescent="0.25">
      <c r="A899" s="172"/>
      <c r="B899" s="173"/>
      <c r="C899" s="310"/>
      <c r="D899" s="311"/>
    </row>
    <row r="900" spans="1:4" ht="15.75" x14ac:dyDescent="0.25">
      <c r="A900" s="172"/>
      <c r="B900" s="173"/>
      <c r="C900" s="310"/>
      <c r="D900" s="311"/>
    </row>
    <row r="901" spans="1:4" ht="15.75" x14ac:dyDescent="0.25">
      <c r="A901" s="172"/>
      <c r="B901" s="173"/>
      <c r="C901" s="310"/>
      <c r="D901" s="311"/>
    </row>
    <row r="902" spans="1:4" ht="15.75" x14ac:dyDescent="0.25">
      <c r="A902" s="172"/>
      <c r="B902" s="173"/>
      <c r="C902" s="310"/>
      <c r="D902" s="311"/>
    </row>
    <row r="903" spans="1:4" ht="15.75" x14ac:dyDescent="0.25">
      <c r="A903" s="172"/>
      <c r="B903" s="173"/>
      <c r="C903" s="310"/>
      <c r="D903" s="311"/>
    </row>
    <row r="904" spans="1:4" ht="15.75" x14ac:dyDescent="0.25">
      <c r="A904" s="172"/>
      <c r="B904" s="173"/>
      <c r="C904" s="310"/>
      <c r="D904" s="311"/>
    </row>
    <row r="905" spans="1:4" ht="15.75" x14ac:dyDescent="0.25">
      <c r="A905" s="172"/>
      <c r="B905" s="173"/>
      <c r="C905" s="310"/>
      <c r="D905" s="311"/>
    </row>
    <row r="906" spans="1:4" ht="15.75" x14ac:dyDescent="0.25">
      <c r="A906" s="172"/>
      <c r="B906" s="173"/>
      <c r="C906" s="310"/>
      <c r="D906" s="311"/>
    </row>
    <row r="907" spans="1:4" ht="15.75" x14ac:dyDescent="0.25">
      <c r="A907" s="172"/>
      <c r="B907" s="173"/>
      <c r="C907" s="310"/>
      <c r="D907" s="311"/>
    </row>
    <row r="908" spans="1:4" ht="15.75" x14ac:dyDescent="0.25">
      <c r="A908" s="172"/>
      <c r="B908" s="173"/>
      <c r="C908" s="310"/>
      <c r="D908" s="311"/>
    </row>
    <row r="909" spans="1:4" ht="15.75" x14ac:dyDescent="0.25">
      <c r="A909" s="172"/>
      <c r="B909" s="173"/>
      <c r="C909" s="310"/>
      <c r="D909" s="311"/>
    </row>
    <row r="910" spans="1:4" ht="15.75" x14ac:dyDescent="0.25">
      <c r="A910" s="172"/>
      <c r="B910" s="173"/>
      <c r="C910" s="310"/>
      <c r="D910" s="311"/>
    </row>
    <row r="911" spans="1:4" ht="15.75" x14ac:dyDescent="0.25">
      <c r="A911" s="172"/>
      <c r="B911" s="173"/>
      <c r="C911" s="310"/>
      <c r="D911" s="311"/>
    </row>
    <row r="912" spans="1:4" ht="15.75" x14ac:dyDescent="0.25">
      <c r="A912" s="172"/>
      <c r="B912" s="173"/>
      <c r="C912" s="310"/>
      <c r="D912" s="311"/>
    </row>
    <row r="913" spans="1:4" ht="15.75" x14ac:dyDescent="0.25">
      <c r="A913" s="172"/>
      <c r="B913" s="173"/>
      <c r="C913" s="310"/>
      <c r="D913" s="311"/>
    </row>
    <row r="914" spans="1:4" ht="15.75" x14ac:dyDescent="0.25">
      <c r="A914" s="172"/>
      <c r="B914" s="173"/>
      <c r="C914" s="310"/>
      <c r="D914" s="311"/>
    </row>
    <row r="915" spans="1:4" ht="15.75" x14ac:dyDescent="0.25">
      <c r="A915" s="172"/>
      <c r="B915" s="173"/>
      <c r="C915" s="310"/>
      <c r="D915" s="311"/>
    </row>
    <row r="916" spans="1:4" ht="15.75" x14ac:dyDescent="0.25">
      <c r="A916" s="172"/>
      <c r="B916" s="173"/>
      <c r="C916" s="310"/>
      <c r="D916" s="311"/>
    </row>
    <row r="917" spans="1:4" ht="15.75" x14ac:dyDescent="0.25">
      <c r="A917" s="172"/>
      <c r="B917" s="173"/>
      <c r="C917" s="310"/>
      <c r="D917" s="311"/>
    </row>
    <row r="918" spans="1:4" ht="15.75" x14ac:dyDescent="0.25">
      <c r="A918" s="172"/>
      <c r="B918" s="173"/>
      <c r="C918" s="310"/>
      <c r="D918" s="311"/>
    </row>
    <row r="919" spans="1:4" ht="15.75" x14ac:dyDescent="0.25">
      <c r="A919" s="172"/>
      <c r="B919" s="173"/>
      <c r="C919" s="310"/>
      <c r="D919" s="311"/>
    </row>
    <row r="920" spans="1:4" ht="15.75" x14ac:dyDescent="0.25">
      <c r="A920" s="172"/>
      <c r="B920" s="173"/>
      <c r="C920" s="310"/>
      <c r="D920" s="311"/>
    </row>
    <row r="921" spans="1:4" ht="15.75" x14ac:dyDescent="0.25">
      <c r="A921" s="172"/>
      <c r="B921" s="173"/>
      <c r="C921" s="310"/>
      <c r="D921" s="311"/>
    </row>
    <row r="922" spans="1:4" ht="15.75" x14ac:dyDescent="0.25">
      <c r="A922" s="172"/>
      <c r="B922" s="173"/>
      <c r="C922" s="310"/>
      <c r="D922" s="311"/>
    </row>
    <row r="923" spans="1:4" ht="15.75" x14ac:dyDescent="0.25">
      <c r="A923" s="172"/>
      <c r="B923" s="173"/>
      <c r="C923" s="310"/>
      <c r="D923" s="311"/>
    </row>
    <row r="924" spans="1:4" ht="15.75" x14ac:dyDescent="0.25">
      <c r="A924" s="172"/>
      <c r="B924" s="173"/>
      <c r="C924" s="310"/>
      <c r="D924" s="311"/>
    </row>
    <row r="925" spans="1:4" ht="15.75" x14ac:dyDescent="0.25">
      <c r="A925" s="172"/>
      <c r="B925" s="173"/>
      <c r="C925" s="310"/>
      <c r="D925" s="311"/>
    </row>
    <row r="926" spans="1:4" ht="15.75" x14ac:dyDescent="0.25">
      <c r="A926" s="172"/>
      <c r="B926" s="173"/>
      <c r="C926" s="310"/>
      <c r="D926" s="311"/>
    </row>
    <row r="927" spans="1:4" ht="15.75" x14ac:dyDescent="0.25">
      <c r="A927" s="172"/>
      <c r="B927" s="173"/>
      <c r="C927" s="310"/>
      <c r="D927" s="311"/>
    </row>
    <row r="928" spans="1:4" ht="15.75" x14ac:dyDescent="0.25">
      <c r="A928" s="172"/>
      <c r="B928" s="173"/>
      <c r="C928" s="310"/>
      <c r="D928" s="311"/>
    </row>
    <row r="929" spans="1:4" ht="15.75" x14ac:dyDescent="0.25">
      <c r="A929" s="172"/>
      <c r="B929" s="173"/>
      <c r="C929" s="310"/>
      <c r="D929" s="311"/>
    </row>
    <row r="930" spans="1:4" ht="15.75" x14ac:dyDescent="0.25">
      <c r="A930" s="172"/>
      <c r="B930" s="173"/>
      <c r="C930" s="310"/>
      <c r="D930" s="311"/>
    </row>
    <row r="931" spans="1:4" ht="15.75" x14ac:dyDescent="0.25">
      <c r="A931" s="172"/>
      <c r="B931" s="173"/>
      <c r="C931" s="310"/>
      <c r="D931" s="311"/>
    </row>
    <row r="932" spans="1:4" ht="15.75" x14ac:dyDescent="0.25">
      <c r="A932" s="172"/>
      <c r="B932" s="173"/>
      <c r="C932" s="310"/>
      <c r="D932" s="311"/>
    </row>
    <row r="933" spans="1:4" ht="15.75" x14ac:dyDescent="0.25">
      <c r="A933" s="172"/>
      <c r="B933" s="173"/>
      <c r="C933" s="310"/>
      <c r="D933" s="311"/>
    </row>
    <row r="934" spans="1:4" ht="15.75" x14ac:dyDescent="0.25">
      <c r="A934" s="172"/>
      <c r="B934" s="173"/>
      <c r="C934" s="310"/>
      <c r="D934" s="311"/>
    </row>
    <row r="935" spans="1:4" ht="15.75" x14ac:dyDescent="0.25">
      <c r="A935" s="172"/>
      <c r="B935" s="173"/>
      <c r="C935" s="310"/>
      <c r="D935" s="311"/>
    </row>
    <row r="936" spans="1:4" ht="15.75" x14ac:dyDescent="0.25">
      <c r="A936" s="172"/>
      <c r="B936" s="173"/>
      <c r="C936" s="310"/>
      <c r="D936" s="311"/>
    </row>
    <row r="937" spans="1:4" ht="15.75" x14ac:dyDescent="0.25">
      <c r="A937" s="172"/>
      <c r="B937" s="173"/>
      <c r="C937" s="310"/>
      <c r="D937" s="311"/>
    </row>
    <row r="938" spans="1:4" ht="15.75" x14ac:dyDescent="0.25">
      <c r="A938" s="172"/>
      <c r="B938" s="173"/>
      <c r="C938" s="310"/>
      <c r="D938" s="311"/>
    </row>
    <row r="939" spans="1:4" ht="15.75" x14ac:dyDescent="0.25">
      <c r="A939" s="172"/>
      <c r="B939" s="173"/>
      <c r="C939" s="310"/>
      <c r="D939" s="311"/>
    </row>
    <row r="940" spans="1:4" ht="15.75" x14ac:dyDescent="0.25">
      <c r="A940" s="172"/>
      <c r="B940" s="173"/>
      <c r="C940" s="310"/>
      <c r="D940" s="311"/>
    </row>
    <row r="941" spans="1:4" ht="15.75" x14ac:dyDescent="0.25">
      <c r="A941" s="172"/>
      <c r="B941" s="173"/>
      <c r="C941" s="310"/>
      <c r="D941" s="311"/>
    </row>
    <row r="942" spans="1:4" ht="15.75" x14ac:dyDescent="0.25">
      <c r="A942" s="172"/>
      <c r="B942" s="173"/>
      <c r="C942" s="310"/>
      <c r="D942" s="311"/>
    </row>
    <row r="943" spans="1:4" ht="15.75" x14ac:dyDescent="0.25">
      <c r="A943" s="172"/>
      <c r="B943" s="173"/>
      <c r="C943" s="310"/>
      <c r="D943" s="311"/>
    </row>
    <row r="944" spans="1:4" ht="15.75" x14ac:dyDescent="0.25">
      <c r="A944" s="172"/>
      <c r="B944" s="173"/>
      <c r="C944" s="310"/>
      <c r="D944" s="311"/>
    </row>
    <row r="945" spans="1:4" ht="15.75" x14ac:dyDescent="0.25">
      <c r="A945" s="172"/>
      <c r="B945" s="173"/>
      <c r="C945" s="310"/>
      <c r="D945" s="311"/>
    </row>
    <row r="946" spans="1:4" ht="15.75" x14ac:dyDescent="0.25">
      <c r="A946" s="172"/>
      <c r="B946" s="173"/>
      <c r="C946" s="310"/>
      <c r="D946" s="311"/>
    </row>
    <row r="947" spans="1:4" ht="15.75" x14ac:dyDescent="0.25">
      <c r="A947" s="172"/>
      <c r="B947" s="173"/>
      <c r="C947" s="310"/>
      <c r="D947" s="311"/>
    </row>
    <row r="948" spans="1:4" ht="15.75" x14ac:dyDescent="0.25">
      <c r="A948" s="172"/>
      <c r="B948" s="173"/>
      <c r="C948" s="310"/>
      <c r="D948" s="311"/>
    </row>
    <row r="949" spans="1:4" ht="15.75" x14ac:dyDescent="0.25">
      <c r="A949" s="172"/>
      <c r="B949" s="173"/>
      <c r="C949" s="310"/>
      <c r="D949" s="311"/>
    </row>
    <row r="950" spans="1:4" ht="15.75" x14ac:dyDescent="0.25">
      <c r="A950" s="172"/>
      <c r="B950" s="173"/>
      <c r="C950" s="310"/>
      <c r="D950" s="311"/>
    </row>
    <row r="951" spans="1:4" ht="15.75" x14ac:dyDescent="0.25">
      <c r="A951" s="172"/>
      <c r="B951" s="173"/>
      <c r="C951" s="310"/>
      <c r="D951" s="311"/>
    </row>
    <row r="952" spans="1:4" ht="15.75" x14ac:dyDescent="0.25">
      <c r="A952" s="172"/>
      <c r="B952" s="173"/>
      <c r="C952" s="310"/>
      <c r="D952" s="311"/>
    </row>
    <row r="953" spans="1:4" ht="15.75" x14ac:dyDescent="0.25">
      <c r="A953" s="172"/>
      <c r="B953" s="173"/>
      <c r="C953" s="310"/>
      <c r="D953" s="311"/>
    </row>
    <row r="954" spans="1:4" ht="15.75" x14ac:dyDescent="0.25">
      <c r="A954" s="172"/>
      <c r="B954" s="173"/>
      <c r="C954" s="310"/>
      <c r="D954" s="311"/>
    </row>
    <row r="955" spans="1:4" ht="15.75" x14ac:dyDescent="0.25">
      <c r="A955" s="172"/>
      <c r="B955" s="173"/>
      <c r="C955" s="310"/>
      <c r="D955" s="311"/>
    </row>
    <row r="956" spans="1:4" ht="15.75" x14ac:dyDescent="0.25">
      <c r="A956" s="172"/>
      <c r="B956" s="173"/>
      <c r="C956" s="310"/>
      <c r="D956" s="311"/>
    </row>
    <row r="957" spans="1:4" ht="15.75" x14ac:dyDescent="0.25">
      <c r="A957" s="172"/>
      <c r="B957" s="173"/>
      <c r="C957" s="310"/>
      <c r="D957" s="311"/>
    </row>
    <row r="958" spans="1:4" ht="15.75" x14ac:dyDescent="0.25">
      <c r="A958" s="172"/>
      <c r="B958" s="173"/>
      <c r="C958" s="310"/>
      <c r="D958" s="311"/>
    </row>
    <row r="959" spans="1:4" ht="15.75" x14ac:dyDescent="0.25">
      <c r="A959" s="172"/>
      <c r="B959" s="173"/>
      <c r="C959" s="310"/>
      <c r="D959" s="311"/>
    </row>
    <row r="960" spans="1:4" ht="15.75" x14ac:dyDescent="0.25">
      <c r="A960" s="172"/>
      <c r="B960" s="173"/>
      <c r="C960" s="310"/>
      <c r="D960" s="311"/>
    </row>
    <row r="961" spans="1:4" ht="15.75" x14ac:dyDescent="0.25">
      <c r="A961" s="172"/>
      <c r="B961" s="173"/>
      <c r="C961" s="310"/>
      <c r="D961" s="311"/>
    </row>
    <row r="962" spans="1:4" ht="15.75" x14ac:dyDescent="0.25">
      <c r="A962" s="172"/>
      <c r="B962" s="173"/>
      <c r="C962" s="310"/>
      <c r="D962" s="311"/>
    </row>
    <row r="963" spans="1:4" ht="15.75" x14ac:dyDescent="0.25">
      <c r="A963" s="172"/>
      <c r="B963" s="173"/>
      <c r="C963" s="310"/>
      <c r="D963" s="311"/>
    </row>
    <row r="964" spans="1:4" ht="15.75" x14ac:dyDescent="0.25">
      <c r="A964" s="172"/>
      <c r="B964" s="173"/>
      <c r="C964" s="310"/>
      <c r="D964" s="311"/>
    </row>
    <row r="965" spans="1:4" ht="15.75" x14ac:dyDescent="0.25">
      <c r="A965" s="172"/>
      <c r="B965" s="173"/>
      <c r="C965" s="310"/>
      <c r="D965" s="311"/>
    </row>
    <row r="966" spans="1:4" ht="15.75" x14ac:dyDescent="0.25">
      <c r="A966" s="172"/>
      <c r="B966" s="173"/>
      <c r="C966" s="310"/>
      <c r="D966" s="311"/>
    </row>
    <row r="967" spans="1:4" ht="15.75" x14ac:dyDescent="0.25">
      <c r="A967" s="172"/>
      <c r="B967" s="173"/>
      <c r="C967" s="310"/>
      <c r="D967" s="311"/>
    </row>
    <row r="968" spans="1:4" ht="15.75" x14ac:dyDescent="0.25">
      <c r="A968" s="172"/>
      <c r="B968" s="173"/>
      <c r="C968" s="310"/>
      <c r="D968" s="311"/>
    </row>
    <row r="969" spans="1:4" ht="15.75" x14ac:dyDescent="0.25">
      <c r="A969" s="172"/>
      <c r="B969" s="173"/>
      <c r="C969" s="310"/>
      <c r="D969" s="311"/>
    </row>
    <row r="970" spans="1:4" ht="15.75" x14ac:dyDescent="0.25">
      <c r="A970" s="172"/>
      <c r="B970" s="173"/>
      <c r="C970" s="310"/>
      <c r="D970" s="311"/>
    </row>
    <row r="971" spans="1:4" ht="15.75" x14ac:dyDescent="0.25">
      <c r="A971" s="172"/>
      <c r="B971" s="173"/>
      <c r="C971" s="310"/>
      <c r="D971" s="311"/>
    </row>
    <row r="972" spans="1:4" ht="15.75" x14ac:dyDescent="0.25">
      <c r="A972" s="172"/>
      <c r="B972" s="173"/>
      <c r="C972" s="310"/>
      <c r="D972" s="311"/>
    </row>
    <row r="973" spans="1:4" ht="15.75" x14ac:dyDescent="0.25">
      <c r="A973" s="172"/>
      <c r="B973" s="173"/>
      <c r="C973" s="310"/>
      <c r="D973" s="311"/>
    </row>
    <row r="974" spans="1:4" ht="15.75" x14ac:dyDescent="0.25">
      <c r="A974" s="172"/>
      <c r="B974" s="173"/>
      <c r="C974" s="310"/>
      <c r="D974" s="311"/>
    </row>
    <row r="975" spans="1:4" ht="15.75" x14ac:dyDescent="0.25">
      <c r="A975" s="172"/>
      <c r="B975" s="173"/>
      <c r="C975" s="310"/>
      <c r="D975" s="311"/>
    </row>
    <row r="976" spans="1:4" ht="15.75" x14ac:dyDescent="0.25">
      <c r="A976" s="172"/>
      <c r="B976" s="173"/>
      <c r="C976" s="310"/>
      <c r="D976" s="311"/>
    </row>
    <row r="977" spans="1:4" ht="15.75" x14ac:dyDescent="0.25">
      <c r="A977" s="172"/>
      <c r="B977" s="173"/>
      <c r="C977" s="310"/>
      <c r="D977" s="311"/>
    </row>
    <row r="978" spans="1:4" ht="15.75" x14ac:dyDescent="0.25">
      <c r="A978" s="172"/>
      <c r="B978" s="173"/>
      <c r="C978" s="310"/>
      <c r="D978" s="311"/>
    </row>
    <row r="979" spans="1:4" ht="15.75" x14ac:dyDescent="0.25">
      <c r="A979" s="172"/>
      <c r="B979" s="173"/>
      <c r="C979" s="310"/>
      <c r="D979" s="311"/>
    </row>
    <row r="980" spans="1:4" ht="15.75" x14ac:dyDescent="0.25">
      <c r="A980" s="172"/>
      <c r="B980" s="173"/>
      <c r="C980" s="310"/>
      <c r="D980" s="311"/>
    </row>
    <row r="981" spans="1:4" ht="15.75" x14ac:dyDescent="0.25">
      <c r="A981" s="172"/>
      <c r="B981" s="173"/>
      <c r="C981" s="310"/>
      <c r="D981" s="311"/>
    </row>
    <row r="982" spans="1:4" ht="15.75" x14ac:dyDescent="0.25">
      <c r="A982" s="172"/>
      <c r="B982" s="173"/>
      <c r="C982" s="310"/>
      <c r="D982" s="311"/>
    </row>
    <row r="983" spans="1:4" ht="15.75" x14ac:dyDescent="0.25">
      <c r="A983" s="172"/>
      <c r="B983" s="173"/>
      <c r="C983" s="310"/>
      <c r="D983" s="311"/>
    </row>
    <row r="984" spans="1:4" ht="15.75" x14ac:dyDescent="0.25">
      <c r="A984" s="172"/>
      <c r="B984" s="173"/>
      <c r="C984" s="310"/>
      <c r="D984" s="311"/>
    </row>
    <row r="985" spans="1:4" ht="15.75" x14ac:dyDescent="0.25">
      <c r="A985" s="172"/>
      <c r="B985" s="173"/>
      <c r="C985" s="310"/>
      <c r="D985" s="311"/>
    </row>
    <row r="986" spans="1:4" ht="15.75" x14ac:dyDescent="0.25">
      <c r="A986" s="172"/>
      <c r="B986" s="173"/>
      <c r="C986" s="310"/>
      <c r="D986" s="311"/>
    </row>
    <row r="987" spans="1:4" ht="15.75" x14ac:dyDescent="0.25">
      <c r="A987" s="172"/>
      <c r="B987" s="173"/>
      <c r="C987" s="310"/>
      <c r="D987" s="311"/>
    </row>
    <row r="988" spans="1:4" ht="15.75" x14ac:dyDescent="0.25">
      <c r="A988" s="172"/>
      <c r="B988" s="173"/>
      <c r="C988" s="310"/>
      <c r="D988" s="311"/>
    </row>
    <row r="989" spans="1:4" ht="15.75" x14ac:dyDescent="0.25">
      <c r="A989" s="172"/>
      <c r="B989" s="173"/>
      <c r="C989" s="310"/>
      <c r="D989" s="311"/>
    </row>
    <row r="990" spans="1:4" ht="15.75" x14ac:dyDescent="0.25">
      <c r="A990" s="172"/>
      <c r="B990" s="173"/>
      <c r="C990" s="310"/>
      <c r="D990" s="311"/>
    </row>
    <row r="991" spans="1:4" ht="15.75" x14ac:dyDescent="0.25">
      <c r="A991" s="172"/>
      <c r="B991" s="173"/>
      <c r="C991" s="310"/>
      <c r="D991" s="311"/>
    </row>
    <row r="992" spans="1:4" ht="15.75" x14ac:dyDescent="0.25">
      <c r="A992" s="172"/>
      <c r="B992" s="173"/>
      <c r="C992" s="310"/>
      <c r="D992" s="311"/>
    </row>
    <row r="993" spans="1:4" ht="15.75" x14ac:dyDescent="0.25">
      <c r="A993" s="172"/>
      <c r="B993" s="173"/>
      <c r="C993" s="310"/>
      <c r="D993" s="311"/>
    </row>
    <row r="994" spans="1:4" ht="15.75" x14ac:dyDescent="0.25">
      <c r="A994" s="172"/>
      <c r="B994" s="173"/>
      <c r="C994" s="310"/>
      <c r="D994" s="311"/>
    </row>
    <row r="995" spans="1:4" ht="15.75" x14ac:dyDescent="0.25">
      <c r="A995" s="172"/>
      <c r="B995" s="173"/>
      <c r="C995" s="310"/>
      <c r="D995" s="311"/>
    </row>
    <row r="996" spans="1:4" ht="15.75" x14ac:dyDescent="0.25">
      <c r="A996" s="172"/>
      <c r="B996" s="173"/>
      <c r="C996" s="310"/>
      <c r="D996" s="311"/>
    </row>
    <row r="997" spans="1:4" ht="15.75" x14ac:dyDescent="0.25">
      <c r="A997" s="172"/>
      <c r="B997" s="173"/>
      <c r="C997" s="310"/>
      <c r="D997" s="311"/>
    </row>
    <row r="998" spans="1:4" ht="15.75" x14ac:dyDescent="0.25">
      <c r="A998" s="172"/>
      <c r="B998" s="173"/>
      <c r="C998" s="310"/>
      <c r="D998" s="311"/>
    </row>
    <row r="999" spans="1:4" ht="15.75" x14ac:dyDescent="0.25">
      <c r="A999" s="172"/>
      <c r="B999" s="173"/>
      <c r="C999" s="310"/>
      <c r="D999" s="311"/>
    </row>
    <row r="1000" spans="1:4" ht="15.75" x14ac:dyDescent="0.25">
      <c r="A1000" s="172"/>
      <c r="B1000" s="173"/>
      <c r="C1000" s="310"/>
      <c r="D1000" s="311"/>
    </row>
    <row r="1001" spans="1:4" ht="15.75" x14ac:dyDescent="0.25">
      <c r="A1001" s="172"/>
      <c r="B1001" s="173"/>
      <c r="C1001" s="310"/>
      <c r="D1001" s="311"/>
    </row>
    <row r="1002" spans="1:4" ht="15.75" x14ac:dyDescent="0.25">
      <c r="A1002" s="172"/>
      <c r="B1002" s="173"/>
      <c r="C1002" s="310"/>
      <c r="D1002" s="311"/>
    </row>
    <row r="1003" spans="1:4" ht="15.75" x14ac:dyDescent="0.25">
      <c r="A1003" s="172"/>
      <c r="B1003" s="173"/>
      <c r="C1003" s="310"/>
      <c r="D1003" s="311"/>
    </row>
    <row r="1004" spans="1:4" ht="15.75" x14ac:dyDescent="0.25">
      <c r="A1004" s="172"/>
      <c r="B1004" s="173"/>
      <c r="C1004" s="310"/>
      <c r="D1004" s="311"/>
    </row>
    <row r="1005" spans="1:4" ht="15.75" x14ac:dyDescent="0.25">
      <c r="A1005" s="172"/>
      <c r="B1005" s="173"/>
      <c r="C1005" s="310"/>
      <c r="D1005" s="311"/>
    </row>
    <row r="1006" spans="1:4" ht="15.75" x14ac:dyDescent="0.25">
      <c r="A1006" s="172"/>
      <c r="B1006" s="173"/>
      <c r="C1006" s="310"/>
      <c r="D1006" s="311"/>
    </row>
    <row r="1007" spans="1:4" ht="15.75" x14ac:dyDescent="0.25">
      <c r="A1007" s="172"/>
      <c r="B1007" s="173"/>
      <c r="C1007" s="310"/>
      <c r="D1007" s="311"/>
    </row>
    <row r="1008" spans="1:4" ht="15.75" x14ac:dyDescent="0.25">
      <c r="A1008" s="172"/>
      <c r="B1008" s="173"/>
      <c r="C1008" s="310"/>
      <c r="D1008" s="311"/>
    </row>
    <row r="1009" spans="1:4" ht="15.75" x14ac:dyDescent="0.25">
      <c r="A1009" s="172"/>
      <c r="B1009" s="173"/>
      <c r="C1009" s="310"/>
      <c r="D1009" s="311"/>
    </row>
    <row r="1010" spans="1:4" ht="15.75" x14ac:dyDescent="0.25">
      <c r="A1010" s="172"/>
      <c r="B1010" s="173"/>
      <c r="C1010" s="310"/>
      <c r="D1010" s="311"/>
    </row>
    <row r="1011" spans="1:4" ht="15.75" x14ac:dyDescent="0.25">
      <c r="A1011" s="172"/>
      <c r="B1011" s="173"/>
      <c r="C1011" s="310"/>
      <c r="D1011" s="311"/>
    </row>
    <row r="1012" spans="1:4" ht="15.75" x14ac:dyDescent="0.25">
      <c r="A1012" s="172"/>
      <c r="B1012" s="173"/>
      <c r="C1012" s="310"/>
      <c r="D1012" s="311"/>
    </row>
    <row r="1013" spans="1:4" ht="15.75" x14ac:dyDescent="0.25">
      <c r="A1013" s="172"/>
      <c r="B1013" s="173"/>
      <c r="C1013" s="310"/>
      <c r="D1013" s="311"/>
    </row>
    <row r="1014" spans="1:4" ht="15.75" x14ac:dyDescent="0.25">
      <c r="A1014" s="172"/>
      <c r="B1014" s="173"/>
      <c r="C1014" s="310"/>
      <c r="D1014" s="311"/>
    </row>
    <row r="1015" spans="1:4" ht="15.75" x14ac:dyDescent="0.25">
      <c r="A1015" s="172"/>
      <c r="B1015" s="173"/>
      <c r="C1015" s="310"/>
      <c r="D1015" s="311"/>
    </row>
    <row r="1016" spans="1:4" ht="15.75" x14ac:dyDescent="0.25">
      <c r="A1016" s="172"/>
      <c r="B1016" s="173"/>
      <c r="C1016" s="310"/>
      <c r="D1016" s="311"/>
    </row>
    <row r="1017" spans="1:4" ht="15.75" x14ac:dyDescent="0.25">
      <c r="A1017" s="172"/>
      <c r="B1017" s="173"/>
      <c r="C1017" s="310"/>
      <c r="D1017" s="311"/>
    </row>
    <row r="1018" spans="1:4" ht="15.75" x14ac:dyDescent="0.25">
      <c r="A1018" s="172"/>
      <c r="B1018" s="173"/>
      <c r="C1018" s="310"/>
      <c r="D1018" s="311"/>
    </row>
    <row r="1019" spans="1:4" ht="15.75" x14ac:dyDescent="0.25">
      <c r="A1019" s="172"/>
      <c r="B1019" s="173"/>
      <c r="C1019" s="310"/>
      <c r="D1019" s="311"/>
    </row>
    <row r="1020" spans="1:4" ht="15.75" x14ac:dyDescent="0.25">
      <c r="A1020" s="172"/>
      <c r="B1020" s="173"/>
      <c r="C1020" s="310"/>
      <c r="D1020" s="311"/>
    </row>
    <row r="1021" spans="1:4" ht="15.75" x14ac:dyDescent="0.25">
      <c r="A1021" s="172"/>
      <c r="B1021" s="173"/>
      <c r="C1021" s="310"/>
      <c r="D1021" s="311"/>
    </row>
    <row r="1022" spans="1:4" ht="15.75" x14ac:dyDescent="0.25">
      <c r="A1022" s="172"/>
      <c r="B1022" s="173"/>
      <c r="C1022" s="310"/>
      <c r="D1022" s="311"/>
    </row>
    <row r="1023" spans="1:4" ht="15.75" x14ac:dyDescent="0.25">
      <c r="A1023" s="172"/>
      <c r="B1023" s="173"/>
      <c r="C1023" s="310"/>
      <c r="D1023" s="311"/>
    </row>
    <row r="1024" spans="1:4" ht="15.75" x14ac:dyDescent="0.25">
      <c r="A1024" s="172"/>
      <c r="B1024" s="173"/>
      <c r="C1024" s="310"/>
      <c r="D1024" s="311"/>
    </row>
    <row r="1025" spans="1:4" ht="15.75" x14ac:dyDescent="0.25">
      <c r="A1025" s="172"/>
      <c r="B1025" s="173"/>
      <c r="C1025" s="310"/>
      <c r="D1025" s="311"/>
    </row>
    <row r="1026" spans="1:4" ht="15.75" x14ac:dyDescent="0.25">
      <c r="A1026" s="172"/>
      <c r="B1026" s="173"/>
      <c r="C1026" s="310"/>
      <c r="D1026" s="311"/>
    </row>
    <row r="1027" spans="1:4" ht="15.75" x14ac:dyDescent="0.25">
      <c r="A1027" s="172"/>
      <c r="B1027" s="173"/>
      <c r="C1027" s="310"/>
      <c r="D1027" s="311"/>
    </row>
    <row r="1028" spans="1:4" ht="15.75" x14ac:dyDescent="0.25">
      <c r="A1028" s="172"/>
      <c r="B1028" s="173"/>
      <c r="C1028" s="310"/>
      <c r="D1028" s="311"/>
    </row>
    <row r="1029" spans="1:4" ht="15.75" x14ac:dyDescent="0.25">
      <c r="A1029" s="172"/>
      <c r="B1029" s="173"/>
      <c r="C1029" s="310"/>
      <c r="D1029" s="311"/>
    </row>
    <row r="1030" spans="1:4" ht="15.75" x14ac:dyDescent="0.25">
      <c r="A1030" s="172"/>
      <c r="B1030" s="173"/>
      <c r="C1030" s="310"/>
      <c r="D1030" s="311"/>
    </row>
    <row r="1031" spans="1:4" ht="15.75" x14ac:dyDescent="0.25">
      <c r="A1031" s="172"/>
      <c r="B1031" s="173"/>
      <c r="C1031" s="310"/>
      <c r="D1031" s="311"/>
    </row>
    <row r="1032" spans="1:4" ht="15.75" x14ac:dyDescent="0.25">
      <c r="A1032" s="172"/>
      <c r="B1032" s="173"/>
      <c r="C1032" s="310"/>
      <c r="D1032" s="311"/>
    </row>
    <row r="1033" spans="1:4" ht="15.75" x14ac:dyDescent="0.25">
      <c r="A1033" s="172"/>
      <c r="B1033" s="173"/>
      <c r="C1033" s="310"/>
      <c r="D1033" s="311"/>
    </row>
    <row r="1034" spans="1:4" ht="15.75" x14ac:dyDescent="0.25">
      <c r="A1034" s="172"/>
      <c r="B1034" s="173"/>
      <c r="C1034" s="310"/>
      <c r="D1034" s="311"/>
    </row>
    <row r="1035" spans="1:4" ht="15.75" x14ac:dyDescent="0.25">
      <c r="A1035" s="172"/>
      <c r="B1035" s="173"/>
      <c r="C1035" s="310"/>
      <c r="D1035" s="311"/>
    </row>
    <row r="1036" spans="1:4" ht="15.75" x14ac:dyDescent="0.25">
      <c r="A1036" s="172"/>
      <c r="B1036" s="173"/>
      <c r="C1036" s="310"/>
      <c r="D1036" s="311"/>
    </row>
    <row r="1037" spans="1:4" ht="15.75" x14ac:dyDescent="0.25">
      <c r="A1037" s="172"/>
      <c r="B1037" s="173"/>
      <c r="C1037" s="310"/>
      <c r="D1037" s="311"/>
    </row>
    <row r="1038" spans="1:4" ht="15.75" x14ac:dyDescent="0.25">
      <c r="A1038" s="172"/>
      <c r="B1038" s="173"/>
      <c r="C1038" s="310"/>
      <c r="D1038" s="311"/>
    </row>
    <row r="1039" spans="1:4" ht="15.75" x14ac:dyDescent="0.25">
      <c r="A1039" s="172"/>
      <c r="B1039" s="173"/>
      <c r="C1039" s="310"/>
      <c r="D1039" s="311"/>
    </row>
    <row r="1040" spans="1:4" ht="15.75" x14ac:dyDescent="0.25">
      <c r="A1040" s="172"/>
      <c r="B1040" s="173"/>
      <c r="C1040" s="310"/>
      <c r="D1040" s="311"/>
    </row>
    <row r="1041" spans="1:4" ht="15.75" x14ac:dyDescent="0.25">
      <c r="A1041" s="172"/>
      <c r="B1041" s="173"/>
      <c r="C1041" s="310"/>
      <c r="D1041" s="311"/>
    </row>
    <row r="1042" spans="1:4" ht="15.75" x14ac:dyDescent="0.25">
      <c r="A1042" s="172"/>
      <c r="B1042" s="173"/>
      <c r="C1042" s="310"/>
      <c r="D1042" s="311"/>
    </row>
    <row r="1043" spans="1:4" ht="15.75" x14ac:dyDescent="0.25">
      <c r="A1043" s="172"/>
      <c r="B1043" s="173"/>
      <c r="C1043" s="310"/>
      <c r="D1043" s="311"/>
    </row>
    <row r="1044" spans="1:4" ht="15.75" x14ac:dyDescent="0.25">
      <c r="A1044" s="172"/>
      <c r="B1044" s="173"/>
      <c r="C1044" s="310"/>
      <c r="D1044" s="311"/>
    </row>
    <row r="1045" spans="1:4" ht="15.75" x14ac:dyDescent="0.25">
      <c r="A1045" s="172"/>
      <c r="B1045" s="173"/>
      <c r="C1045" s="310"/>
      <c r="D1045" s="311"/>
    </row>
    <row r="1046" spans="1:4" ht="15.75" x14ac:dyDescent="0.25">
      <c r="A1046" s="172"/>
      <c r="B1046" s="173"/>
      <c r="C1046" s="310"/>
      <c r="D1046" s="311"/>
    </row>
    <row r="1047" spans="1:4" ht="15.75" x14ac:dyDescent="0.25">
      <c r="A1047" s="172"/>
      <c r="B1047" s="173"/>
      <c r="C1047" s="310"/>
      <c r="D1047" s="311"/>
    </row>
    <row r="1048" spans="1:4" ht="15.75" x14ac:dyDescent="0.25">
      <c r="A1048" s="172"/>
      <c r="B1048" s="173"/>
      <c r="C1048" s="310"/>
      <c r="D1048" s="311"/>
    </row>
    <row r="1049" spans="1:4" ht="15.75" x14ac:dyDescent="0.25">
      <c r="A1049" s="172"/>
      <c r="B1049" s="173"/>
      <c r="C1049" s="310"/>
      <c r="D1049" s="311"/>
    </row>
    <row r="1050" spans="1:4" ht="15.75" x14ac:dyDescent="0.25">
      <c r="A1050" s="172"/>
      <c r="B1050" s="173"/>
      <c r="C1050" s="310"/>
      <c r="D1050" s="311"/>
    </row>
    <row r="1051" spans="1:4" ht="15.75" x14ac:dyDescent="0.25">
      <c r="A1051" s="172"/>
      <c r="B1051" s="173"/>
      <c r="C1051" s="310"/>
      <c r="D1051" s="311"/>
    </row>
    <row r="1052" spans="1:4" ht="15.75" x14ac:dyDescent="0.25">
      <c r="A1052" s="172"/>
      <c r="B1052" s="173"/>
      <c r="C1052" s="310"/>
      <c r="D1052" s="311"/>
    </row>
    <row r="1053" spans="1:4" ht="15.75" x14ac:dyDescent="0.25">
      <c r="A1053" s="172"/>
      <c r="B1053" s="173"/>
      <c r="C1053" s="310"/>
      <c r="D1053" s="311"/>
    </row>
    <row r="1054" spans="1:4" ht="15.75" x14ac:dyDescent="0.25">
      <c r="A1054" s="172"/>
      <c r="B1054" s="173"/>
      <c r="C1054" s="310"/>
      <c r="D1054" s="311"/>
    </row>
    <row r="1055" spans="1:4" ht="15.75" x14ac:dyDescent="0.25">
      <c r="A1055" s="172"/>
      <c r="B1055" s="173"/>
      <c r="C1055" s="310"/>
      <c r="D1055" s="311"/>
    </row>
    <row r="1056" spans="1:4" ht="15.75" x14ac:dyDescent="0.25">
      <c r="A1056" s="172"/>
      <c r="B1056" s="173"/>
      <c r="C1056" s="310"/>
      <c r="D1056" s="311"/>
    </row>
    <row r="1057" spans="1:4" ht="15.75" x14ac:dyDescent="0.25">
      <c r="A1057" s="172"/>
      <c r="B1057" s="173"/>
      <c r="C1057" s="310"/>
      <c r="D1057" s="311"/>
    </row>
    <row r="1058" spans="1:4" ht="15.75" x14ac:dyDescent="0.25">
      <c r="A1058" s="172"/>
      <c r="B1058" s="173"/>
      <c r="C1058" s="310"/>
      <c r="D1058" s="311"/>
    </row>
    <row r="1059" spans="1:4" ht="15.75" x14ac:dyDescent="0.25">
      <c r="A1059" s="172"/>
      <c r="B1059" s="173"/>
      <c r="C1059" s="310"/>
      <c r="D1059" s="311"/>
    </row>
    <row r="1060" spans="1:4" ht="15.75" x14ac:dyDescent="0.25">
      <c r="A1060" s="172"/>
      <c r="B1060" s="173"/>
      <c r="C1060" s="310"/>
      <c r="D1060" s="311"/>
    </row>
    <row r="1061" spans="1:4" ht="15.75" x14ac:dyDescent="0.25">
      <c r="A1061" s="172"/>
      <c r="B1061" s="173"/>
      <c r="C1061" s="310"/>
      <c r="D1061" s="311"/>
    </row>
    <row r="1062" spans="1:4" ht="15.75" x14ac:dyDescent="0.25">
      <c r="A1062" s="172"/>
      <c r="B1062" s="173"/>
      <c r="C1062" s="310"/>
      <c r="D1062" s="311"/>
    </row>
    <row r="1063" spans="1:4" ht="15.75" x14ac:dyDescent="0.25">
      <c r="A1063" s="172"/>
      <c r="B1063" s="173"/>
      <c r="C1063" s="310"/>
      <c r="D1063" s="311"/>
    </row>
    <row r="1064" spans="1:4" ht="15.75" x14ac:dyDescent="0.25">
      <c r="A1064" s="172"/>
      <c r="B1064" s="173"/>
      <c r="C1064" s="310"/>
      <c r="D1064" s="311"/>
    </row>
    <row r="1065" spans="1:4" ht="15.75" x14ac:dyDescent="0.25">
      <c r="A1065" s="172"/>
      <c r="B1065" s="173"/>
      <c r="C1065" s="310"/>
      <c r="D1065" s="311"/>
    </row>
    <row r="1066" spans="1:4" ht="15.75" x14ac:dyDescent="0.25">
      <c r="A1066" s="172"/>
      <c r="B1066" s="173"/>
      <c r="C1066" s="310"/>
      <c r="D1066" s="311"/>
    </row>
    <row r="1067" spans="1:4" ht="15.75" x14ac:dyDescent="0.25">
      <c r="A1067" s="172"/>
      <c r="B1067" s="173"/>
      <c r="C1067" s="310"/>
      <c r="D1067" s="311"/>
    </row>
    <row r="1068" spans="1:4" ht="15.75" x14ac:dyDescent="0.25">
      <c r="A1068" s="172"/>
      <c r="B1068" s="173"/>
      <c r="C1068" s="310"/>
      <c r="D1068" s="311"/>
    </row>
    <row r="1069" spans="1:4" ht="15.75" x14ac:dyDescent="0.25">
      <c r="A1069" s="172"/>
      <c r="B1069" s="173"/>
      <c r="C1069" s="310"/>
      <c r="D1069" s="311"/>
    </row>
    <row r="1070" spans="1:4" ht="15.75" x14ac:dyDescent="0.25">
      <c r="A1070" s="172"/>
      <c r="B1070" s="173"/>
      <c r="C1070" s="310"/>
      <c r="D1070" s="311"/>
    </row>
    <row r="1071" spans="1:4" ht="15.75" x14ac:dyDescent="0.25">
      <c r="A1071" s="172"/>
      <c r="B1071" s="173"/>
      <c r="C1071" s="310"/>
      <c r="D1071" s="311"/>
    </row>
    <row r="1072" spans="1:4" ht="15.75" x14ac:dyDescent="0.25">
      <c r="A1072" s="172"/>
      <c r="B1072" s="173"/>
      <c r="C1072" s="310"/>
      <c r="D1072" s="311"/>
    </row>
    <row r="1073" spans="1:4" ht="15.75" x14ac:dyDescent="0.25">
      <c r="A1073" s="172"/>
      <c r="B1073" s="173"/>
      <c r="C1073" s="310"/>
      <c r="D1073" s="311"/>
    </row>
    <row r="1074" spans="1:4" ht="15.75" x14ac:dyDescent="0.25">
      <c r="A1074" s="172"/>
      <c r="B1074" s="173"/>
      <c r="C1074" s="310"/>
      <c r="D1074" s="311"/>
    </row>
    <row r="1075" spans="1:4" ht="15.75" x14ac:dyDescent="0.25">
      <c r="A1075" s="172"/>
      <c r="B1075" s="173"/>
      <c r="C1075" s="310"/>
      <c r="D1075" s="311"/>
    </row>
    <row r="1076" spans="1:4" ht="15.75" x14ac:dyDescent="0.25">
      <c r="A1076" s="172"/>
      <c r="B1076" s="173"/>
      <c r="C1076" s="310"/>
      <c r="D1076" s="311"/>
    </row>
    <row r="1077" spans="1:4" ht="15.75" x14ac:dyDescent="0.25">
      <c r="A1077" s="172"/>
      <c r="B1077" s="173"/>
      <c r="C1077" s="310"/>
      <c r="D1077" s="311"/>
    </row>
    <row r="1078" spans="1:4" ht="15.75" x14ac:dyDescent="0.25">
      <c r="A1078" s="172"/>
      <c r="B1078" s="173"/>
      <c r="C1078" s="310"/>
      <c r="D1078" s="311"/>
    </row>
    <row r="1079" spans="1:4" ht="15.75" x14ac:dyDescent="0.25">
      <c r="A1079" s="172"/>
      <c r="B1079" s="173"/>
      <c r="C1079" s="310"/>
      <c r="D1079" s="311"/>
    </row>
    <row r="1080" spans="1:4" ht="15.75" x14ac:dyDescent="0.25">
      <c r="A1080" s="172"/>
      <c r="B1080" s="173"/>
      <c r="C1080" s="310"/>
      <c r="D1080" s="311"/>
    </row>
    <row r="1081" spans="1:4" ht="15.75" x14ac:dyDescent="0.25">
      <c r="A1081" s="172"/>
      <c r="B1081" s="173"/>
      <c r="C1081" s="310"/>
      <c r="D1081" s="311"/>
    </row>
    <row r="1082" spans="1:4" ht="15.75" x14ac:dyDescent="0.25">
      <c r="A1082" s="172"/>
      <c r="B1082" s="173"/>
      <c r="C1082" s="310"/>
      <c r="D1082" s="311"/>
    </row>
    <row r="1083" spans="1:4" ht="15.75" x14ac:dyDescent="0.25">
      <c r="A1083" s="172"/>
      <c r="B1083" s="173"/>
      <c r="C1083" s="310"/>
      <c r="D1083" s="311"/>
    </row>
    <row r="1084" spans="1:4" ht="15.75" x14ac:dyDescent="0.25">
      <c r="A1084" s="172"/>
      <c r="B1084" s="173"/>
      <c r="C1084" s="310"/>
      <c r="D1084" s="311"/>
    </row>
    <row r="1085" spans="1:4" ht="15.75" x14ac:dyDescent="0.25">
      <c r="A1085" s="172"/>
      <c r="B1085" s="173"/>
      <c r="C1085" s="310"/>
      <c r="D1085" s="311"/>
    </row>
    <row r="1086" spans="1:4" ht="15.75" x14ac:dyDescent="0.25">
      <c r="A1086" s="172"/>
      <c r="B1086" s="173"/>
      <c r="C1086" s="310"/>
      <c r="D1086" s="311"/>
    </row>
    <row r="1087" spans="1:4" ht="15.75" x14ac:dyDescent="0.25">
      <c r="A1087" s="172"/>
      <c r="B1087" s="173"/>
      <c r="C1087" s="310"/>
      <c r="D1087" s="311"/>
    </row>
    <row r="1088" spans="1:4" ht="15.75" x14ac:dyDescent="0.25">
      <c r="A1088" s="172"/>
      <c r="B1088" s="173"/>
      <c r="C1088" s="310"/>
      <c r="D1088" s="311"/>
    </row>
    <row r="1089" spans="1:4" ht="15.75" x14ac:dyDescent="0.25">
      <c r="A1089" s="172"/>
      <c r="B1089" s="173"/>
      <c r="C1089" s="310"/>
      <c r="D1089" s="311"/>
    </row>
    <row r="1090" spans="1:4" ht="15.75" x14ac:dyDescent="0.25">
      <c r="A1090" s="172"/>
      <c r="B1090" s="173"/>
      <c r="C1090" s="310"/>
      <c r="D1090" s="311"/>
    </row>
    <row r="1091" spans="1:4" ht="15.75" x14ac:dyDescent="0.25">
      <c r="A1091" s="172"/>
      <c r="B1091" s="173"/>
      <c r="C1091" s="310"/>
      <c r="D1091" s="311"/>
    </row>
    <row r="1092" spans="1:4" ht="15.75" x14ac:dyDescent="0.25">
      <c r="A1092" s="172"/>
      <c r="B1092" s="173"/>
      <c r="C1092" s="310"/>
      <c r="D1092" s="311"/>
    </row>
    <row r="1093" spans="1:4" ht="15.75" x14ac:dyDescent="0.25">
      <c r="A1093" s="172"/>
      <c r="B1093" s="173"/>
      <c r="C1093" s="310"/>
      <c r="D1093" s="311"/>
    </row>
    <row r="1094" spans="1:4" ht="15.75" x14ac:dyDescent="0.25">
      <c r="A1094" s="172"/>
      <c r="B1094" s="173"/>
      <c r="C1094" s="310"/>
      <c r="D1094" s="311"/>
    </row>
    <row r="1095" spans="1:4" ht="15.75" x14ac:dyDescent="0.25">
      <c r="A1095" s="172"/>
      <c r="B1095" s="173"/>
      <c r="C1095" s="310"/>
      <c r="D1095" s="311"/>
    </row>
    <row r="1096" spans="1:4" ht="15.75" x14ac:dyDescent="0.25">
      <c r="A1096" s="172"/>
      <c r="B1096" s="173"/>
      <c r="C1096" s="310"/>
      <c r="D1096" s="311"/>
    </row>
    <row r="1097" spans="1:4" ht="15.75" x14ac:dyDescent="0.25">
      <c r="A1097" s="172"/>
      <c r="B1097" s="173"/>
      <c r="C1097" s="310"/>
      <c r="D1097" s="311"/>
    </row>
    <row r="1098" spans="1:4" ht="15.75" x14ac:dyDescent="0.25">
      <c r="A1098" s="172"/>
      <c r="B1098" s="173"/>
      <c r="C1098" s="310"/>
      <c r="D1098" s="311"/>
    </row>
    <row r="1099" spans="1:4" ht="15.75" x14ac:dyDescent="0.25">
      <c r="A1099" s="172"/>
      <c r="B1099" s="173"/>
      <c r="C1099" s="310"/>
      <c r="D1099" s="311"/>
    </row>
    <row r="1100" spans="1:4" ht="15.75" x14ac:dyDescent="0.25">
      <c r="A1100" s="172"/>
      <c r="B1100" s="173"/>
      <c r="C1100" s="310"/>
      <c r="D1100" s="311"/>
    </row>
    <row r="1101" spans="1:4" ht="15.75" x14ac:dyDescent="0.25">
      <c r="A1101" s="172"/>
      <c r="B1101" s="173"/>
      <c r="C1101" s="310"/>
      <c r="D1101" s="311"/>
    </row>
    <row r="1102" spans="1:4" ht="15.75" x14ac:dyDescent="0.25">
      <c r="A1102" s="172"/>
      <c r="B1102" s="173"/>
      <c r="C1102" s="310"/>
      <c r="D1102" s="311"/>
    </row>
    <row r="1103" spans="1:4" ht="15.75" x14ac:dyDescent="0.25">
      <c r="A1103" s="172"/>
      <c r="B1103" s="173"/>
      <c r="C1103" s="310"/>
      <c r="D1103" s="311"/>
    </row>
    <row r="1104" spans="1:4" ht="15.75" x14ac:dyDescent="0.25">
      <c r="A1104" s="172"/>
      <c r="B1104" s="173"/>
      <c r="C1104" s="310"/>
      <c r="D1104" s="311"/>
    </row>
    <row r="1105" spans="1:4" ht="15.75" x14ac:dyDescent="0.25">
      <c r="A1105" s="172"/>
      <c r="B1105" s="173"/>
      <c r="C1105" s="310"/>
      <c r="D1105" s="311"/>
    </row>
    <row r="1106" spans="1:4" ht="15.75" x14ac:dyDescent="0.25">
      <c r="A1106" s="172"/>
      <c r="B1106" s="173"/>
      <c r="C1106" s="310"/>
      <c r="D1106" s="311"/>
    </row>
    <row r="1107" spans="1:4" ht="15.75" x14ac:dyDescent="0.25">
      <c r="A1107" s="172"/>
      <c r="B1107" s="173"/>
      <c r="C1107" s="310"/>
      <c r="D1107" s="311"/>
    </row>
    <row r="1108" spans="1:4" ht="15.75" x14ac:dyDescent="0.25">
      <c r="A1108" s="172"/>
      <c r="B1108" s="173"/>
      <c r="C1108" s="310"/>
      <c r="D1108" s="311"/>
    </row>
    <row r="1109" spans="1:4" ht="15.75" x14ac:dyDescent="0.25">
      <c r="A1109" s="172"/>
      <c r="B1109" s="173"/>
      <c r="C1109" s="310"/>
      <c r="D1109" s="311"/>
    </row>
    <row r="1110" spans="1:4" ht="15.75" x14ac:dyDescent="0.25">
      <c r="A1110" s="172"/>
      <c r="B1110" s="173"/>
      <c r="C1110" s="310"/>
      <c r="D1110" s="311"/>
    </row>
    <row r="1111" spans="1:4" ht="15.75" x14ac:dyDescent="0.25">
      <c r="A1111" s="172"/>
      <c r="B1111" s="173"/>
      <c r="C1111" s="310"/>
      <c r="D1111" s="311"/>
    </row>
    <row r="1112" spans="1:4" ht="15.75" x14ac:dyDescent="0.25">
      <c r="A1112" s="172"/>
      <c r="B1112" s="173"/>
      <c r="C1112" s="310"/>
      <c r="D1112" s="311"/>
    </row>
    <row r="1113" spans="1:4" ht="15.75" x14ac:dyDescent="0.25">
      <c r="A1113" s="172"/>
      <c r="B1113" s="173"/>
      <c r="C1113" s="310"/>
      <c r="D1113" s="311"/>
    </row>
    <row r="1114" spans="1:4" ht="15.75" x14ac:dyDescent="0.25">
      <c r="A1114" s="172"/>
      <c r="B1114" s="173"/>
      <c r="C1114" s="310"/>
      <c r="D1114" s="311"/>
    </row>
    <row r="1115" spans="1:4" ht="15.75" x14ac:dyDescent="0.25">
      <c r="A1115" s="172"/>
      <c r="B1115" s="173"/>
      <c r="C1115" s="310"/>
      <c r="D1115" s="311"/>
    </row>
    <row r="1116" spans="1:4" ht="15.75" x14ac:dyDescent="0.25">
      <c r="A1116" s="172"/>
      <c r="B1116" s="173"/>
      <c r="C1116" s="310"/>
      <c r="D1116" s="311"/>
    </row>
    <row r="1117" spans="1:4" ht="15.75" x14ac:dyDescent="0.25">
      <c r="A1117" s="172"/>
      <c r="B1117" s="173"/>
      <c r="C1117" s="310"/>
      <c r="D1117" s="311"/>
    </row>
    <row r="1118" spans="1:4" ht="15.75" x14ac:dyDescent="0.25">
      <c r="A1118" s="172"/>
      <c r="B1118" s="173"/>
      <c r="C1118" s="310"/>
      <c r="D1118" s="311"/>
    </row>
    <row r="1119" spans="1:4" ht="15.75" x14ac:dyDescent="0.25">
      <c r="A1119" s="172"/>
      <c r="B1119" s="173"/>
      <c r="C1119" s="310"/>
      <c r="D1119" s="311"/>
    </row>
    <row r="1120" spans="1:4" ht="15.75" x14ac:dyDescent="0.25">
      <c r="A1120" s="172"/>
      <c r="B1120" s="173"/>
      <c r="C1120" s="310"/>
      <c r="D1120" s="311"/>
    </row>
    <row r="1121" spans="1:4" ht="15.75" x14ac:dyDescent="0.25">
      <c r="A1121" s="172"/>
      <c r="B1121" s="173"/>
      <c r="C1121" s="310"/>
      <c r="D1121" s="311"/>
    </row>
    <row r="1122" spans="1:4" ht="15.75" x14ac:dyDescent="0.25">
      <c r="A1122" s="172"/>
      <c r="B1122" s="173"/>
      <c r="C1122" s="310"/>
      <c r="D1122" s="311"/>
    </row>
    <row r="1123" spans="1:4" ht="15.75" x14ac:dyDescent="0.25">
      <c r="A1123" s="172"/>
      <c r="B1123" s="173"/>
      <c r="C1123" s="310"/>
      <c r="D1123" s="311"/>
    </row>
    <row r="1124" spans="1:4" ht="15.75" x14ac:dyDescent="0.25">
      <c r="A1124" s="172"/>
      <c r="B1124" s="173"/>
      <c r="C1124" s="310"/>
      <c r="D1124" s="311"/>
    </row>
    <row r="1125" spans="1:4" ht="15.75" x14ac:dyDescent="0.25">
      <c r="A1125" s="172"/>
      <c r="B1125" s="173"/>
      <c r="C1125" s="310"/>
      <c r="D1125" s="311"/>
    </row>
    <row r="1126" spans="1:4" ht="15.75" x14ac:dyDescent="0.25">
      <c r="A1126" s="172"/>
      <c r="B1126" s="173"/>
      <c r="C1126" s="310"/>
      <c r="D1126" s="311"/>
    </row>
    <row r="1127" spans="1:4" ht="15.75" x14ac:dyDescent="0.25">
      <c r="A1127" s="172"/>
      <c r="B1127" s="173"/>
      <c r="C1127" s="310"/>
      <c r="D1127" s="311"/>
    </row>
    <row r="1128" spans="1:4" ht="15.75" x14ac:dyDescent="0.25">
      <c r="A1128" s="172"/>
      <c r="B1128" s="173"/>
      <c r="C1128" s="310"/>
      <c r="D1128" s="311"/>
    </row>
    <row r="1129" spans="1:4" ht="15.75" x14ac:dyDescent="0.25">
      <c r="A1129" s="172"/>
      <c r="B1129" s="173"/>
      <c r="C1129" s="310"/>
      <c r="D1129" s="311"/>
    </row>
    <row r="1130" spans="1:4" ht="15.75" x14ac:dyDescent="0.25">
      <c r="A1130" s="172"/>
      <c r="B1130" s="173"/>
      <c r="C1130" s="310"/>
      <c r="D1130" s="311"/>
    </row>
    <row r="1131" spans="1:4" ht="15.75" x14ac:dyDescent="0.25">
      <c r="A1131" s="172"/>
      <c r="B1131" s="173"/>
      <c r="C1131" s="310"/>
      <c r="D1131" s="311"/>
    </row>
    <row r="1132" spans="1:4" ht="15.75" x14ac:dyDescent="0.25">
      <c r="A1132" s="172"/>
      <c r="B1132" s="173"/>
      <c r="C1132" s="310"/>
      <c r="D1132" s="311"/>
    </row>
    <row r="1133" spans="1:4" ht="15.75" x14ac:dyDescent="0.25">
      <c r="A1133" s="172"/>
      <c r="B1133" s="173"/>
      <c r="C1133" s="310"/>
      <c r="D1133" s="311"/>
    </row>
    <row r="1134" spans="1:4" ht="15.75" x14ac:dyDescent="0.25">
      <c r="A1134" s="172"/>
      <c r="B1134" s="173"/>
      <c r="C1134" s="310"/>
      <c r="D1134" s="311"/>
    </row>
    <row r="1135" spans="1:4" ht="15.75" x14ac:dyDescent="0.25">
      <c r="A1135" s="172"/>
      <c r="B1135" s="173"/>
      <c r="C1135" s="310"/>
      <c r="D1135" s="311"/>
    </row>
    <row r="1136" spans="1:4" ht="15.75" x14ac:dyDescent="0.25">
      <c r="A1136" s="172"/>
      <c r="B1136" s="173"/>
      <c r="C1136" s="310"/>
      <c r="D1136" s="311"/>
    </row>
    <row r="1137" spans="1:4" ht="15.75" x14ac:dyDescent="0.25">
      <c r="A1137" s="172"/>
      <c r="B1137" s="173"/>
      <c r="C1137" s="310"/>
      <c r="D1137" s="311"/>
    </row>
    <row r="1138" spans="1:4" ht="15.75" x14ac:dyDescent="0.25">
      <c r="A1138" s="172"/>
      <c r="B1138" s="173"/>
      <c r="C1138" s="310"/>
      <c r="D1138" s="311"/>
    </row>
    <row r="1139" spans="1:4" ht="15.75" x14ac:dyDescent="0.25">
      <c r="A1139" s="172"/>
      <c r="B1139" s="173"/>
      <c r="C1139" s="310"/>
      <c r="D1139" s="311"/>
    </row>
    <row r="1140" spans="1:4" ht="15.75" x14ac:dyDescent="0.25">
      <c r="A1140" s="172"/>
      <c r="B1140" s="173"/>
      <c r="C1140" s="310"/>
      <c r="D1140" s="311"/>
    </row>
    <row r="1141" spans="1:4" ht="15.75" x14ac:dyDescent="0.25">
      <c r="A1141" s="172"/>
      <c r="B1141" s="173"/>
      <c r="C1141" s="310"/>
      <c r="D1141" s="311"/>
    </row>
    <row r="1142" spans="1:4" ht="15.75" x14ac:dyDescent="0.25">
      <c r="A1142" s="172"/>
      <c r="B1142" s="173"/>
      <c r="C1142" s="310"/>
      <c r="D1142" s="311"/>
    </row>
    <row r="1143" spans="1:4" ht="15.75" x14ac:dyDescent="0.25">
      <c r="A1143" s="172"/>
      <c r="B1143" s="173"/>
      <c r="C1143" s="310"/>
      <c r="D1143" s="311"/>
    </row>
    <row r="1144" spans="1:4" ht="15.75" x14ac:dyDescent="0.25">
      <c r="A1144" s="172"/>
      <c r="B1144" s="173"/>
      <c r="C1144" s="310"/>
      <c r="D1144" s="311"/>
    </row>
    <row r="1145" spans="1:4" ht="15.75" x14ac:dyDescent="0.25">
      <c r="A1145" s="172"/>
      <c r="B1145" s="173"/>
      <c r="C1145" s="310"/>
      <c r="D1145" s="311"/>
    </row>
    <row r="1146" spans="1:4" ht="15.75" x14ac:dyDescent="0.25">
      <c r="A1146" s="172"/>
      <c r="B1146" s="173"/>
      <c r="C1146" s="310"/>
      <c r="D1146" s="311"/>
    </row>
    <row r="1147" spans="1:4" ht="15.75" x14ac:dyDescent="0.25">
      <c r="A1147" s="172"/>
      <c r="B1147" s="173"/>
      <c r="C1147" s="310"/>
      <c r="D1147" s="311"/>
    </row>
    <row r="1148" spans="1:4" ht="15.75" x14ac:dyDescent="0.25">
      <c r="A1148" s="172"/>
      <c r="B1148" s="173"/>
      <c r="C1148" s="310"/>
      <c r="D1148" s="311"/>
    </row>
    <row r="1149" spans="1:4" ht="15.75" x14ac:dyDescent="0.25">
      <c r="A1149" s="172"/>
      <c r="B1149" s="173"/>
      <c r="C1149" s="310"/>
      <c r="D1149" s="311"/>
    </row>
    <row r="1150" spans="1:4" ht="15.75" x14ac:dyDescent="0.25">
      <c r="A1150" s="172"/>
      <c r="B1150" s="173"/>
      <c r="C1150" s="310"/>
      <c r="D1150" s="311"/>
    </row>
    <row r="1151" spans="1:4" ht="15.75" x14ac:dyDescent="0.25">
      <c r="A1151" s="172"/>
      <c r="B1151" s="173"/>
      <c r="C1151" s="310"/>
      <c r="D1151" s="311"/>
    </row>
    <row r="1152" spans="1:4" ht="15.75" x14ac:dyDescent="0.25">
      <c r="A1152" s="172"/>
      <c r="B1152" s="173"/>
      <c r="C1152" s="310"/>
      <c r="D1152" s="311"/>
    </row>
    <row r="1153" spans="1:4" ht="15.75" x14ac:dyDescent="0.25">
      <c r="A1153" s="172"/>
      <c r="B1153" s="173"/>
      <c r="C1153" s="310"/>
      <c r="D1153" s="311"/>
    </row>
    <row r="1154" spans="1:4" ht="15.75" x14ac:dyDescent="0.25">
      <c r="A1154" s="172"/>
      <c r="B1154" s="173"/>
      <c r="C1154" s="310"/>
      <c r="D1154" s="311"/>
    </row>
    <row r="1155" spans="1:4" ht="15.75" x14ac:dyDescent="0.25">
      <c r="A1155" s="172"/>
      <c r="B1155" s="173"/>
      <c r="C1155" s="310"/>
      <c r="D1155" s="311"/>
    </row>
    <row r="1156" spans="1:4" ht="15.75" x14ac:dyDescent="0.25">
      <c r="A1156" s="172"/>
      <c r="B1156" s="173"/>
      <c r="C1156" s="310"/>
      <c r="D1156" s="311"/>
    </row>
    <row r="1157" spans="1:4" ht="15.75" x14ac:dyDescent="0.25">
      <c r="A1157" s="172"/>
      <c r="B1157" s="173"/>
      <c r="C1157" s="310"/>
      <c r="D1157" s="311"/>
    </row>
    <row r="1158" spans="1:4" ht="15.75" x14ac:dyDescent="0.25">
      <c r="A1158" s="172"/>
      <c r="B1158" s="173"/>
      <c r="C1158" s="310"/>
      <c r="D1158" s="311"/>
    </row>
    <row r="1159" spans="1:4" ht="15.75" x14ac:dyDescent="0.25">
      <c r="A1159" s="172"/>
      <c r="B1159" s="173"/>
      <c r="C1159" s="310"/>
      <c r="D1159" s="311"/>
    </row>
    <row r="1160" spans="1:4" ht="15.75" x14ac:dyDescent="0.25">
      <c r="A1160" s="172"/>
      <c r="B1160" s="173"/>
      <c r="C1160" s="310"/>
      <c r="D1160" s="311"/>
    </row>
    <row r="1161" spans="1:4" ht="15.75" x14ac:dyDescent="0.25">
      <c r="A1161" s="172"/>
      <c r="B1161" s="173"/>
      <c r="C1161" s="310"/>
      <c r="D1161" s="311"/>
    </row>
    <row r="1162" spans="1:4" ht="15.75" x14ac:dyDescent="0.25">
      <c r="A1162" s="172"/>
      <c r="B1162" s="173"/>
      <c r="C1162" s="310"/>
      <c r="D1162" s="311"/>
    </row>
    <row r="1163" spans="1:4" ht="15.75" x14ac:dyDescent="0.25">
      <c r="A1163" s="172"/>
      <c r="B1163" s="173"/>
      <c r="C1163" s="310"/>
      <c r="D1163" s="311"/>
    </row>
    <row r="1164" spans="1:4" ht="15.75" x14ac:dyDescent="0.25">
      <c r="A1164" s="172"/>
      <c r="B1164" s="173"/>
      <c r="C1164" s="310"/>
      <c r="D1164" s="311"/>
    </row>
    <row r="1165" spans="1:4" ht="15.75" x14ac:dyDescent="0.25">
      <c r="A1165" s="172"/>
      <c r="B1165" s="173"/>
      <c r="C1165" s="310"/>
      <c r="D1165" s="311"/>
    </row>
    <row r="1166" spans="1:4" ht="15.75" x14ac:dyDescent="0.25">
      <c r="A1166" s="172"/>
      <c r="B1166" s="173"/>
      <c r="C1166" s="310"/>
      <c r="D1166" s="311"/>
    </row>
    <row r="1167" spans="1:4" ht="15.75" x14ac:dyDescent="0.25">
      <c r="A1167" s="172"/>
      <c r="B1167" s="173"/>
      <c r="C1167" s="310"/>
      <c r="D1167" s="311"/>
    </row>
    <row r="1168" spans="1:4" ht="15.75" x14ac:dyDescent="0.25">
      <c r="A1168" s="172"/>
      <c r="B1168" s="173"/>
      <c r="C1168" s="310"/>
      <c r="D1168" s="311"/>
    </row>
    <row r="1169" spans="1:4" ht="15.75" x14ac:dyDescent="0.25">
      <c r="A1169" s="172"/>
      <c r="B1169" s="173"/>
      <c r="C1169" s="310"/>
      <c r="D1169" s="311"/>
    </row>
    <row r="1170" spans="1:4" ht="15.75" x14ac:dyDescent="0.25">
      <c r="A1170" s="172"/>
      <c r="B1170" s="173"/>
      <c r="C1170" s="310"/>
      <c r="D1170" s="311"/>
    </row>
    <row r="1171" spans="1:4" ht="15.75" x14ac:dyDescent="0.25">
      <c r="A1171" s="172"/>
      <c r="B1171" s="173"/>
      <c r="C1171" s="310"/>
      <c r="D1171" s="311"/>
    </row>
    <row r="1172" spans="1:4" ht="15.75" x14ac:dyDescent="0.25">
      <c r="A1172" s="172"/>
      <c r="B1172" s="173"/>
      <c r="C1172" s="310"/>
      <c r="D1172" s="311"/>
    </row>
    <row r="1173" spans="1:4" ht="15.75" x14ac:dyDescent="0.25">
      <c r="A1173" s="172"/>
      <c r="B1173" s="173"/>
      <c r="C1173" s="310"/>
      <c r="D1173" s="311"/>
    </row>
    <row r="1174" spans="1:4" ht="15.75" x14ac:dyDescent="0.25">
      <c r="A1174" s="172"/>
      <c r="B1174" s="173"/>
      <c r="C1174" s="310"/>
      <c r="D1174" s="311"/>
    </row>
    <row r="1175" spans="1:4" ht="15.75" x14ac:dyDescent="0.25">
      <c r="A1175" s="172"/>
      <c r="B1175" s="173"/>
      <c r="C1175" s="310"/>
      <c r="D1175" s="311"/>
    </row>
    <row r="1176" spans="1:4" ht="15.75" x14ac:dyDescent="0.25">
      <c r="A1176" s="172"/>
      <c r="B1176" s="173"/>
      <c r="C1176" s="310"/>
      <c r="D1176" s="311"/>
    </row>
    <row r="1177" spans="1:4" ht="15.75" x14ac:dyDescent="0.25">
      <c r="A1177" s="172"/>
      <c r="B1177" s="173"/>
      <c r="C1177" s="310"/>
      <c r="D1177" s="311"/>
    </row>
    <row r="1178" spans="1:4" ht="15.75" x14ac:dyDescent="0.25">
      <c r="A1178" s="172"/>
      <c r="B1178" s="173"/>
      <c r="C1178" s="310"/>
      <c r="D1178" s="311"/>
    </row>
    <row r="1179" spans="1:4" ht="15.75" x14ac:dyDescent="0.25">
      <c r="A1179" s="172"/>
      <c r="B1179" s="173"/>
      <c r="C1179" s="310"/>
      <c r="D1179" s="311"/>
    </row>
    <row r="1180" spans="1:4" ht="15.75" x14ac:dyDescent="0.25">
      <c r="A1180" s="172"/>
      <c r="B1180" s="173"/>
      <c r="C1180" s="310"/>
      <c r="D1180" s="311"/>
    </row>
    <row r="1181" spans="1:4" ht="15.75" x14ac:dyDescent="0.25">
      <c r="A1181" s="172"/>
      <c r="B1181" s="173"/>
      <c r="C1181" s="310"/>
      <c r="D1181" s="311"/>
    </row>
    <row r="1182" spans="1:4" ht="15.75" x14ac:dyDescent="0.25">
      <c r="A1182" s="172"/>
      <c r="B1182" s="173"/>
      <c r="C1182" s="310"/>
      <c r="D1182" s="311"/>
    </row>
    <row r="1183" spans="1:4" ht="15.75" x14ac:dyDescent="0.25">
      <c r="A1183" s="172"/>
      <c r="B1183" s="173"/>
      <c r="C1183" s="310"/>
      <c r="D1183" s="311"/>
    </row>
    <row r="1184" spans="1:4" ht="15.75" x14ac:dyDescent="0.25">
      <c r="A1184" s="172"/>
      <c r="B1184" s="173"/>
      <c r="C1184" s="310"/>
      <c r="D1184" s="311"/>
    </row>
    <row r="1185" spans="1:4" ht="15.75" x14ac:dyDescent="0.25">
      <c r="A1185" s="172"/>
      <c r="B1185" s="173"/>
      <c r="C1185" s="310"/>
      <c r="D1185" s="311"/>
    </row>
    <row r="1186" spans="1:4" ht="15.75" x14ac:dyDescent="0.25">
      <c r="A1186" s="172"/>
      <c r="B1186" s="173"/>
      <c r="C1186" s="310"/>
      <c r="D1186" s="311"/>
    </row>
    <row r="1187" spans="1:4" ht="15.75" x14ac:dyDescent="0.25">
      <c r="A1187" s="172"/>
      <c r="B1187" s="173"/>
      <c r="C1187" s="310"/>
      <c r="D1187" s="311"/>
    </row>
    <row r="1188" spans="1:4" ht="15.75" x14ac:dyDescent="0.25">
      <c r="A1188" s="172"/>
      <c r="B1188" s="173"/>
      <c r="C1188" s="310"/>
      <c r="D1188" s="311"/>
    </row>
    <row r="1189" spans="1:4" ht="15.75" x14ac:dyDescent="0.25">
      <c r="A1189" s="172"/>
      <c r="B1189" s="173"/>
      <c r="C1189" s="310"/>
      <c r="D1189" s="311"/>
    </row>
    <row r="1190" spans="1:4" ht="15.75" x14ac:dyDescent="0.25">
      <c r="A1190" s="172"/>
      <c r="B1190" s="173"/>
      <c r="C1190" s="310"/>
      <c r="D1190" s="311"/>
    </row>
    <row r="1191" spans="1:4" ht="15.75" x14ac:dyDescent="0.25">
      <c r="A1191" s="172"/>
      <c r="B1191" s="173"/>
      <c r="C1191" s="310"/>
      <c r="D1191" s="311"/>
    </row>
    <row r="1192" spans="1:4" ht="15.75" x14ac:dyDescent="0.25">
      <c r="A1192" s="172"/>
      <c r="B1192" s="173"/>
      <c r="C1192" s="310"/>
      <c r="D1192" s="311"/>
    </row>
    <row r="1193" spans="1:4" ht="15.75" x14ac:dyDescent="0.25">
      <c r="A1193" s="172"/>
      <c r="B1193" s="173"/>
      <c r="C1193" s="310"/>
      <c r="D1193" s="311"/>
    </row>
    <row r="1194" spans="1:4" ht="15.75" x14ac:dyDescent="0.25">
      <c r="A1194" s="172"/>
      <c r="B1194" s="173"/>
      <c r="C1194" s="310"/>
      <c r="D1194" s="311"/>
    </row>
    <row r="1195" spans="1:4" ht="15.75" x14ac:dyDescent="0.25">
      <c r="A1195" s="172"/>
      <c r="B1195" s="173"/>
      <c r="C1195" s="310"/>
      <c r="D1195" s="311"/>
    </row>
    <row r="1196" spans="1:4" ht="15.75" x14ac:dyDescent="0.25">
      <c r="A1196" s="172"/>
      <c r="B1196" s="173"/>
      <c r="C1196" s="310"/>
      <c r="D1196" s="311"/>
    </row>
    <row r="1197" spans="1:4" ht="15.75" x14ac:dyDescent="0.25">
      <c r="A1197" s="172"/>
      <c r="B1197" s="173"/>
      <c r="C1197" s="310"/>
      <c r="D1197" s="311"/>
    </row>
    <row r="1198" spans="1:4" ht="15.75" x14ac:dyDescent="0.25">
      <c r="A1198" s="172"/>
      <c r="B1198" s="173"/>
      <c r="C1198" s="310"/>
      <c r="D1198" s="311"/>
    </row>
    <row r="1199" spans="1:4" ht="15.75" x14ac:dyDescent="0.25">
      <c r="A1199" s="172"/>
      <c r="B1199" s="173"/>
      <c r="C1199" s="310"/>
      <c r="D1199" s="311"/>
    </row>
    <row r="1200" spans="1:4" ht="15.75" x14ac:dyDescent="0.25">
      <c r="A1200" s="172"/>
      <c r="B1200" s="173"/>
      <c r="C1200" s="310"/>
      <c r="D1200" s="311"/>
    </row>
    <row r="1201" spans="1:4" ht="15.75" x14ac:dyDescent="0.25">
      <c r="A1201" s="172"/>
      <c r="B1201" s="173"/>
      <c r="C1201" s="310"/>
      <c r="D1201" s="311"/>
    </row>
    <row r="1202" spans="1:4" ht="15.75" x14ac:dyDescent="0.25">
      <c r="A1202" s="172"/>
      <c r="B1202" s="173"/>
      <c r="C1202" s="310"/>
      <c r="D1202" s="311"/>
    </row>
    <row r="1203" spans="1:4" ht="15.75" x14ac:dyDescent="0.25">
      <c r="A1203" s="172"/>
      <c r="B1203" s="173"/>
      <c r="C1203" s="310"/>
      <c r="D1203" s="311"/>
    </row>
    <row r="1204" spans="1:4" ht="15.75" x14ac:dyDescent="0.25">
      <c r="A1204" s="172"/>
      <c r="B1204" s="173"/>
      <c r="C1204" s="310"/>
      <c r="D1204" s="311"/>
    </row>
    <row r="1205" spans="1:4" ht="15.75" x14ac:dyDescent="0.25">
      <c r="A1205" s="172"/>
      <c r="B1205" s="173"/>
      <c r="C1205" s="310"/>
      <c r="D1205" s="311"/>
    </row>
    <row r="1206" spans="1:4" ht="15.75" x14ac:dyDescent="0.25">
      <c r="A1206" s="172"/>
      <c r="B1206" s="173"/>
      <c r="C1206" s="310"/>
      <c r="D1206" s="311"/>
    </row>
    <row r="1207" spans="1:4" ht="15.75" x14ac:dyDescent="0.25">
      <c r="A1207" s="172"/>
      <c r="B1207" s="173"/>
      <c r="C1207" s="310"/>
      <c r="D1207" s="311"/>
    </row>
    <row r="1208" spans="1:4" ht="15.75" x14ac:dyDescent="0.25">
      <c r="A1208" s="172"/>
      <c r="B1208" s="173"/>
      <c r="C1208" s="310"/>
      <c r="D1208" s="311"/>
    </row>
    <row r="1209" spans="1:4" ht="15.75" x14ac:dyDescent="0.25">
      <c r="A1209" s="172"/>
      <c r="B1209" s="173"/>
      <c r="C1209" s="310"/>
      <c r="D1209" s="311"/>
    </row>
    <row r="1210" spans="1:4" ht="15.75" x14ac:dyDescent="0.25">
      <c r="A1210" s="172"/>
      <c r="B1210" s="173"/>
      <c r="C1210" s="310"/>
      <c r="D1210" s="311"/>
    </row>
    <row r="1211" spans="1:4" ht="15.75" x14ac:dyDescent="0.25">
      <c r="A1211" s="172"/>
      <c r="B1211" s="173"/>
      <c r="C1211" s="310"/>
      <c r="D1211" s="311"/>
    </row>
    <row r="1212" spans="1:4" ht="15.75" x14ac:dyDescent="0.25">
      <c r="A1212" s="172"/>
      <c r="B1212" s="173"/>
      <c r="C1212" s="310"/>
      <c r="D1212" s="311"/>
    </row>
    <row r="1213" spans="1:4" ht="15.75" x14ac:dyDescent="0.25">
      <c r="A1213" s="172"/>
      <c r="B1213" s="173"/>
      <c r="C1213" s="310"/>
      <c r="D1213" s="311"/>
    </row>
    <row r="1214" spans="1:4" ht="15.75" x14ac:dyDescent="0.25">
      <c r="A1214" s="172"/>
      <c r="B1214" s="173"/>
      <c r="C1214" s="310"/>
      <c r="D1214" s="311"/>
    </row>
    <row r="1215" spans="1:4" ht="15.75" x14ac:dyDescent="0.25">
      <c r="A1215" s="172"/>
      <c r="B1215" s="173"/>
      <c r="C1215" s="310"/>
      <c r="D1215" s="311"/>
    </row>
    <row r="1216" spans="1:4" ht="15.75" x14ac:dyDescent="0.25">
      <c r="A1216" s="172"/>
      <c r="B1216" s="173"/>
      <c r="C1216" s="310"/>
      <c r="D1216" s="311"/>
    </row>
    <row r="1217" spans="1:4" ht="15.75" x14ac:dyDescent="0.25">
      <c r="A1217" s="172"/>
      <c r="B1217" s="173"/>
      <c r="C1217" s="310"/>
      <c r="D1217" s="311"/>
    </row>
    <row r="1218" spans="1:4" ht="15.75" x14ac:dyDescent="0.25">
      <c r="A1218" s="172"/>
      <c r="B1218" s="173"/>
      <c r="C1218" s="310"/>
      <c r="D1218" s="311"/>
    </row>
    <row r="1219" spans="1:4" ht="15.75" x14ac:dyDescent="0.25">
      <c r="A1219" s="172"/>
      <c r="B1219" s="173"/>
      <c r="C1219" s="310"/>
      <c r="D1219" s="311"/>
    </row>
    <row r="1220" spans="1:4" ht="15.75" x14ac:dyDescent="0.25">
      <c r="A1220" s="172"/>
      <c r="B1220" s="173"/>
      <c r="C1220" s="310"/>
      <c r="D1220" s="311"/>
    </row>
    <row r="1221" spans="1:4" ht="15.75" x14ac:dyDescent="0.25">
      <c r="A1221" s="172"/>
      <c r="B1221" s="173"/>
      <c r="C1221" s="310"/>
      <c r="D1221" s="311"/>
    </row>
    <row r="1222" spans="1:4" ht="15.75" x14ac:dyDescent="0.25">
      <c r="A1222" s="172"/>
      <c r="B1222" s="173"/>
      <c r="C1222" s="310"/>
      <c r="D1222" s="311"/>
    </row>
    <row r="1223" spans="1:4" ht="15.75" x14ac:dyDescent="0.25">
      <c r="A1223" s="172"/>
      <c r="B1223" s="173"/>
      <c r="C1223" s="310"/>
      <c r="D1223" s="311"/>
    </row>
    <row r="1224" spans="1:4" ht="15.75" x14ac:dyDescent="0.25">
      <c r="A1224" s="172"/>
      <c r="B1224" s="173"/>
      <c r="C1224" s="310"/>
      <c r="D1224" s="311"/>
    </row>
    <row r="1225" spans="1:4" ht="15.75" x14ac:dyDescent="0.25">
      <c r="A1225" s="172"/>
      <c r="B1225" s="173"/>
      <c r="C1225" s="310"/>
      <c r="D1225" s="311"/>
    </row>
    <row r="1226" spans="1:4" ht="15.75" x14ac:dyDescent="0.25">
      <c r="A1226" s="172"/>
      <c r="B1226" s="173"/>
      <c r="C1226" s="310"/>
      <c r="D1226" s="311"/>
    </row>
    <row r="1227" spans="1:4" ht="15.75" x14ac:dyDescent="0.25">
      <c r="A1227" s="172"/>
      <c r="B1227" s="173"/>
      <c r="C1227" s="310"/>
      <c r="D1227" s="311"/>
    </row>
    <row r="1228" spans="1:4" ht="15.75" x14ac:dyDescent="0.25">
      <c r="A1228" s="172"/>
      <c r="B1228" s="173"/>
      <c r="C1228" s="310"/>
      <c r="D1228" s="311"/>
    </row>
    <row r="1229" spans="1:4" ht="15.75" x14ac:dyDescent="0.25">
      <c r="A1229" s="172"/>
      <c r="B1229" s="173"/>
      <c r="C1229" s="310"/>
      <c r="D1229" s="311"/>
    </row>
    <row r="1230" spans="1:4" ht="15.75" x14ac:dyDescent="0.25">
      <c r="A1230" s="172"/>
      <c r="B1230" s="173"/>
      <c r="C1230" s="310"/>
      <c r="D1230" s="311"/>
    </row>
    <row r="1231" spans="1:4" ht="15.75" x14ac:dyDescent="0.25">
      <c r="A1231" s="172"/>
      <c r="B1231" s="173"/>
      <c r="C1231" s="310"/>
      <c r="D1231" s="311"/>
    </row>
    <row r="1232" spans="1:4" ht="15.75" x14ac:dyDescent="0.25">
      <c r="A1232" s="172"/>
      <c r="B1232" s="173"/>
      <c r="C1232" s="310"/>
      <c r="D1232" s="311"/>
    </row>
    <row r="1233" spans="1:4" ht="15.75" x14ac:dyDescent="0.25">
      <c r="A1233" s="172"/>
      <c r="B1233" s="173"/>
      <c r="C1233" s="310"/>
      <c r="D1233" s="311"/>
    </row>
    <row r="1234" spans="1:4" ht="15.75" x14ac:dyDescent="0.25">
      <c r="A1234" s="172"/>
      <c r="B1234" s="173"/>
      <c r="C1234" s="310"/>
      <c r="D1234" s="311"/>
    </row>
    <row r="1235" spans="1:4" ht="15.75" x14ac:dyDescent="0.25">
      <c r="A1235" s="172"/>
      <c r="B1235" s="173"/>
      <c r="C1235" s="310"/>
      <c r="D1235" s="311"/>
    </row>
    <row r="1236" spans="1:4" ht="15.75" x14ac:dyDescent="0.25">
      <c r="A1236" s="172"/>
      <c r="B1236" s="173"/>
      <c r="C1236" s="310"/>
      <c r="D1236" s="311"/>
    </row>
    <row r="1237" spans="1:4" ht="15.75" x14ac:dyDescent="0.25">
      <c r="A1237" s="172"/>
      <c r="B1237" s="173"/>
      <c r="C1237" s="310"/>
      <c r="D1237" s="311"/>
    </row>
    <row r="1238" spans="1:4" ht="15.75" x14ac:dyDescent="0.25">
      <c r="A1238" s="172"/>
      <c r="B1238" s="173"/>
      <c r="C1238" s="310"/>
      <c r="D1238" s="311"/>
    </row>
    <row r="1239" spans="1:4" ht="15.75" x14ac:dyDescent="0.25">
      <c r="A1239" s="172"/>
      <c r="B1239" s="173"/>
      <c r="C1239" s="310"/>
      <c r="D1239" s="311"/>
    </row>
    <row r="1240" spans="1:4" ht="15.75" x14ac:dyDescent="0.25">
      <c r="A1240" s="172"/>
      <c r="B1240" s="173"/>
      <c r="C1240" s="310"/>
      <c r="D1240" s="311"/>
    </row>
    <row r="1241" spans="1:4" ht="15.75" x14ac:dyDescent="0.25">
      <c r="A1241" s="172"/>
      <c r="B1241" s="173"/>
      <c r="C1241" s="310"/>
      <c r="D1241" s="311"/>
    </row>
    <row r="1242" spans="1:4" ht="15.75" x14ac:dyDescent="0.25">
      <c r="A1242" s="172"/>
      <c r="B1242" s="173"/>
      <c r="C1242" s="310"/>
      <c r="D1242" s="311"/>
    </row>
    <row r="1243" spans="1:4" ht="15.75" x14ac:dyDescent="0.25">
      <c r="A1243" s="172"/>
      <c r="B1243" s="173"/>
      <c r="C1243" s="310"/>
      <c r="D1243" s="311"/>
    </row>
    <row r="1244" spans="1:4" ht="15.75" x14ac:dyDescent="0.25">
      <c r="A1244" s="172"/>
      <c r="B1244" s="173"/>
      <c r="C1244" s="310"/>
      <c r="D1244" s="311"/>
    </row>
    <row r="1245" spans="1:4" ht="15.75" x14ac:dyDescent="0.25">
      <c r="A1245" s="172"/>
      <c r="B1245" s="173"/>
      <c r="C1245" s="310"/>
      <c r="D1245" s="311"/>
    </row>
    <row r="1246" spans="1:4" ht="15.75" x14ac:dyDescent="0.25">
      <c r="A1246" s="172"/>
      <c r="B1246" s="173"/>
      <c r="C1246" s="310"/>
      <c r="D1246" s="311"/>
    </row>
    <row r="1247" spans="1:4" ht="15.75" x14ac:dyDescent="0.25">
      <c r="A1247" s="172"/>
      <c r="B1247" s="173"/>
      <c r="C1247" s="310"/>
      <c r="D1247" s="311"/>
    </row>
    <row r="1248" spans="1:4" ht="15.75" x14ac:dyDescent="0.25">
      <c r="A1248" s="172"/>
      <c r="B1248" s="173"/>
      <c r="C1248" s="310"/>
      <c r="D1248" s="311"/>
    </row>
    <row r="1249" spans="1:4" ht="15.75" x14ac:dyDescent="0.25">
      <c r="A1249" s="172"/>
      <c r="B1249" s="173"/>
      <c r="C1249" s="310"/>
      <c r="D1249" s="311"/>
    </row>
    <row r="1250" spans="1:4" ht="15.75" x14ac:dyDescent="0.25">
      <c r="A1250" s="172"/>
      <c r="B1250" s="173"/>
      <c r="C1250" s="310"/>
      <c r="D1250" s="311"/>
    </row>
    <row r="1251" spans="1:4" ht="15.75" x14ac:dyDescent="0.25">
      <c r="A1251" s="172"/>
      <c r="B1251" s="173"/>
      <c r="C1251" s="310"/>
      <c r="D1251" s="311"/>
    </row>
    <row r="1252" spans="1:4" ht="15.75" x14ac:dyDescent="0.25">
      <c r="A1252" s="172"/>
      <c r="B1252" s="173"/>
      <c r="C1252" s="310"/>
      <c r="D1252" s="311"/>
    </row>
    <row r="1253" spans="1:4" ht="15.75" x14ac:dyDescent="0.25">
      <c r="A1253" s="172"/>
      <c r="B1253" s="173"/>
      <c r="C1253" s="310"/>
      <c r="D1253" s="311"/>
    </row>
    <row r="1254" spans="1:4" ht="15.75" x14ac:dyDescent="0.25">
      <c r="A1254" s="172"/>
      <c r="B1254" s="173"/>
      <c r="C1254" s="310"/>
      <c r="D1254" s="311"/>
    </row>
    <row r="1255" spans="1:4" ht="15.75" x14ac:dyDescent="0.25">
      <c r="A1255" s="172"/>
      <c r="B1255" s="173"/>
      <c r="C1255" s="310"/>
      <c r="D1255" s="311"/>
    </row>
    <row r="1256" spans="1:4" ht="15.75" x14ac:dyDescent="0.25">
      <c r="A1256" s="172"/>
      <c r="B1256" s="173"/>
      <c r="C1256" s="310"/>
      <c r="D1256" s="311"/>
    </row>
    <row r="1257" spans="1:4" ht="15.75" x14ac:dyDescent="0.25">
      <c r="A1257" s="172"/>
      <c r="B1257" s="173"/>
      <c r="C1257" s="310"/>
      <c r="D1257" s="311"/>
    </row>
    <row r="1258" spans="1:4" ht="15.75" x14ac:dyDescent="0.25">
      <c r="A1258" s="172"/>
      <c r="B1258" s="173"/>
      <c r="C1258" s="310"/>
      <c r="D1258" s="311"/>
    </row>
    <row r="1259" spans="1:4" ht="15.75" x14ac:dyDescent="0.25">
      <c r="A1259" s="172"/>
      <c r="B1259" s="173"/>
      <c r="C1259" s="310"/>
      <c r="D1259" s="311"/>
    </row>
    <row r="1260" spans="1:4" ht="15.75" x14ac:dyDescent="0.25">
      <c r="A1260" s="172"/>
      <c r="B1260" s="173"/>
      <c r="C1260" s="310"/>
      <c r="D1260" s="311"/>
    </row>
    <row r="1261" spans="1:4" ht="15.75" x14ac:dyDescent="0.25">
      <c r="A1261" s="172"/>
      <c r="B1261" s="173"/>
      <c r="C1261" s="310"/>
      <c r="D1261" s="311"/>
    </row>
    <row r="1262" spans="1:4" ht="15.75" x14ac:dyDescent="0.25">
      <c r="A1262" s="172"/>
      <c r="B1262" s="173"/>
      <c r="C1262" s="310"/>
      <c r="D1262" s="311"/>
    </row>
    <row r="1263" spans="1:4" ht="15.75" x14ac:dyDescent="0.25">
      <c r="A1263" s="172"/>
      <c r="B1263" s="173"/>
      <c r="C1263" s="310"/>
      <c r="D1263" s="311"/>
    </row>
    <row r="1264" spans="1:4" ht="15.75" x14ac:dyDescent="0.25">
      <c r="A1264" s="172"/>
      <c r="B1264" s="173"/>
      <c r="C1264" s="310"/>
      <c r="D1264" s="311"/>
    </row>
    <row r="1265" spans="1:4" ht="15.75" x14ac:dyDescent="0.25">
      <c r="A1265" s="172"/>
      <c r="B1265" s="173"/>
      <c r="C1265" s="310"/>
      <c r="D1265" s="311"/>
    </row>
    <row r="1266" spans="1:4" ht="15.75" x14ac:dyDescent="0.25">
      <c r="A1266" s="172"/>
      <c r="B1266" s="173"/>
      <c r="C1266" s="310"/>
      <c r="D1266" s="311"/>
    </row>
    <row r="1267" spans="1:4" ht="15.75" x14ac:dyDescent="0.25">
      <c r="A1267" s="172"/>
      <c r="B1267" s="173"/>
      <c r="C1267" s="310"/>
      <c r="D1267" s="311"/>
    </row>
    <row r="1268" spans="1:4" ht="15.75" x14ac:dyDescent="0.25">
      <c r="A1268" s="172"/>
      <c r="B1268" s="173"/>
      <c r="C1268" s="310"/>
      <c r="D1268" s="311"/>
    </row>
    <row r="1269" spans="1:4" ht="15.75" x14ac:dyDescent="0.25">
      <c r="A1269" s="172"/>
      <c r="B1269" s="173"/>
      <c r="C1269" s="310"/>
      <c r="D1269" s="311"/>
    </row>
    <row r="1270" spans="1:4" ht="15.75" x14ac:dyDescent="0.25">
      <c r="A1270" s="172"/>
      <c r="B1270" s="173"/>
      <c r="C1270" s="310"/>
      <c r="D1270" s="311"/>
    </row>
    <row r="1271" spans="1:4" ht="15.75" x14ac:dyDescent="0.25">
      <c r="A1271" s="172"/>
      <c r="B1271" s="173"/>
      <c r="C1271" s="310"/>
      <c r="D1271" s="311"/>
    </row>
    <row r="1272" spans="1:4" ht="15.75" x14ac:dyDescent="0.25">
      <c r="A1272" s="172"/>
      <c r="B1272" s="173"/>
      <c r="C1272" s="310"/>
      <c r="D1272" s="311"/>
    </row>
    <row r="1273" spans="1:4" ht="15.75" x14ac:dyDescent="0.25">
      <c r="A1273" s="172"/>
      <c r="B1273" s="173"/>
      <c r="C1273" s="310"/>
      <c r="D1273" s="311"/>
    </row>
    <row r="1274" spans="1:4" ht="15.75" x14ac:dyDescent="0.25">
      <c r="A1274" s="172"/>
      <c r="B1274" s="173"/>
      <c r="C1274" s="310"/>
      <c r="D1274" s="311"/>
    </row>
    <row r="1275" spans="1:4" ht="15.75" x14ac:dyDescent="0.25">
      <c r="A1275" s="172"/>
      <c r="B1275" s="173"/>
      <c r="C1275" s="310"/>
      <c r="D1275" s="311"/>
    </row>
    <row r="1276" spans="1:4" ht="15.75" x14ac:dyDescent="0.25">
      <c r="A1276" s="172"/>
      <c r="B1276" s="173"/>
      <c r="C1276" s="310"/>
      <c r="D1276" s="311"/>
    </row>
    <row r="1277" spans="1:4" ht="15.75" x14ac:dyDescent="0.25">
      <c r="A1277" s="172"/>
      <c r="B1277" s="173"/>
      <c r="C1277" s="310"/>
      <c r="D1277" s="311"/>
    </row>
    <row r="1278" spans="1:4" ht="15.75" x14ac:dyDescent="0.25">
      <c r="A1278" s="172"/>
      <c r="B1278" s="173"/>
      <c r="C1278" s="310"/>
      <c r="D1278" s="311"/>
    </row>
    <row r="1279" spans="1:4" ht="15.75" x14ac:dyDescent="0.25">
      <c r="A1279" s="172"/>
      <c r="B1279" s="173"/>
      <c r="C1279" s="310"/>
      <c r="D1279" s="311"/>
    </row>
    <row r="1280" spans="1:4" ht="15.75" x14ac:dyDescent="0.25">
      <c r="A1280" s="172"/>
      <c r="B1280" s="173"/>
      <c r="C1280" s="310"/>
      <c r="D1280" s="311"/>
    </row>
    <row r="1281" spans="1:4" ht="15.75" x14ac:dyDescent="0.25">
      <c r="A1281" s="172"/>
      <c r="B1281" s="173"/>
      <c r="C1281" s="310"/>
      <c r="D1281" s="311"/>
    </row>
    <row r="1282" spans="1:4" ht="15.75" x14ac:dyDescent="0.25">
      <c r="A1282" s="172"/>
      <c r="B1282" s="173"/>
      <c r="C1282" s="310"/>
      <c r="D1282" s="311"/>
    </row>
    <row r="1283" spans="1:4" ht="15.75" x14ac:dyDescent="0.25">
      <c r="A1283" s="172"/>
      <c r="B1283" s="173"/>
      <c r="C1283" s="310"/>
      <c r="D1283" s="311"/>
    </row>
    <row r="1284" spans="1:4" ht="15.75" x14ac:dyDescent="0.25">
      <c r="A1284" s="172"/>
      <c r="B1284" s="173"/>
      <c r="C1284" s="310"/>
      <c r="D1284" s="311"/>
    </row>
    <row r="1285" spans="1:4" ht="15.75" x14ac:dyDescent="0.25">
      <c r="A1285" s="172"/>
      <c r="B1285" s="173"/>
      <c r="C1285" s="310"/>
      <c r="D1285" s="311"/>
    </row>
    <row r="1286" spans="1:4" ht="15.75" x14ac:dyDescent="0.25">
      <c r="A1286" s="172"/>
      <c r="B1286" s="173"/>
      <c r="C1286" s="310"/>
      <c r="D1286" s="311"/>
    </row>
    <row r="1287" spans="1:4" ht="15.75" x14ac:dyDescent="0.25">
      <c r="A1287" s="172"/>
      <c r="B1287" s="173"/>
      <c r="C1287" s="310"/>
      <c r="D1287" s="311"/>
    </row>
    <row r="1288" spans="1:4" ht="15.75" x14ac:dyDescent="0.25">
      <c r="A1288" s="172"/>
      <c r="B1288" s="173"/>
      <c r="C1288" s="310"/>
      <c r="D1288" s="311"/>
    </row>
    <row r="1289" spans="1:4" ht="15.75" x14ac:dyDescent="0.25">
      <c r="A1289" s="172"/>
      <c r="B1289" s="173"/>
      <c r="C1289" s="310"/>
      <c r="D1289" s="311"/>
    </row>
    <row r="1290" spans="1:4" ht="15.75" x14ac:dyDescent="0.25">
      <c r="A1290" s="172"/>
      <c r="B1290" s="173"/>
      <c r="C1290" s="310"/>
      <c r="D1290" s="311"/>
    </row>
    <row r="1291" spans="1:4" ht="15.75" x14ac:dyDescent="0.25">
      <c r="A1291" s="172"/>
      <c r="B1291" s="173"/>
      <c r="C1291" s="310"/>
      <c r="D1291" s="311"/>
    </row>
    <row r="1292" spans="1:4" ht="15.75" x14ac:dyDescent="0.25">
      <c r="A1292" s="172"/>
      <c r="B1292" s="173"/>
      <c r="C1292" s="310"/>
      <c r="D1292" s="311"/>
    </row>
    <row r="1293" spans="1:4" ht="15.75" x14ac:dyDescent="0.25">
      <c r="A1293" s="172"/>
      <c r="B1293" s="173"/>
      <c r="C1293" s="310"/>
      <c r="D1293" s="311"/>
    </row>
    <row r="1294" spans="1:4" ht="15.75" x14ac:dyDescent="0.25">
      <c r="A1294" s="172"/>
      <c r="B1294" s="173"/>
      <c r="C1294" s="310"/>
      <c r="D1294" s="311"/>
    </row>
    <row r="1295" spans="1:4" ht="15.75" x14ac:dyDescent="0.25">
      <c r="A1295" s="172"/>
      <c r="B1295" s="173"/>
      <c r="C1295" s="310"/>
      <c r="D1295" s="311"/>
    </row>
    <row r="1296" spans="1:4" ht="15.75" x14ac:dyDescent="0.25">
      <c r="A1296" s="172"/>
      <c r="B1296" s="173"/>
      <c r="C1296" s="310"/>
      <c r="D1296" s="311"/>
    </row>
    <row r="1297" spans="1:4" ht="15.75" x14ac:dyDescent="0.25">
      <c r="A1297" s="172"/>
      <c r="B1297" s="173"/>
      <c r="C1297" s="310"/>
      <c r="D1297" s="311"/>
    </row>
    <row r="1298" spans="1:4" ht="15.75" x14ac:dyDescent="0.25">
      <c r="A1298" s="172"/>
      <c r="B1298" s="173"/>
      <c r="C1298" s="310"/>
      <c r="D1298" s="311"/>
    </row>
    <row r="1299" spans="1:4" ht="15.75" x14ac:dyDescent="0.25">
      <c r="A1299" s="172"/>
      <c r="B1299" s="173"/>
      <c r="C1299" s="310"/>
      <c r="D1299" s="311"/>
    </row>
    <row r="1300" spans="1:4" ht="15.75" x14ac:dyDescent="0.25">
      <c r="A1300" s="172"/>
      <c r="B1300" s="173"/>
      <c r="C1300" s="310"/>
      <c r="D1300" s="311"/>
    </row>
    <row r="1301" spans="1:4" ht="15.75" x14ac:dyDescent="0.25">
      <c r="A1301" s="172"/>
      <c r="B1301" s="173"/>
      <c r="C1301" s="310"/>
      <c r="D1301" s="311"/>
    </row>
    <row r="1302" spans="1:4" ht="15.75" x14ac:dyDescent="0.25">
      <c r="A1302" s="172"/>
      <c r="B1302" s="173"/>
      <c r="C1302" s="310"/>
      <c r="D1302" s="311"/>
    </row>
    <row r="1303" spans="1:4" ht="15.75" x14ac:dyDescent="0.25">
      <c r="A1303" s="172"/>
      <c r="B1303" s="173"/>
      <c r="C1303" s="310"/>
      <c r="D1303" s="311"/>
    </row>
    <row r="1304" spans="1:4" ht="15.75" x14ac:dyDescent="0.25">
      <c r="A1304" s="172"/>
      <c r="B1304" s="173"/>
      <c r="C1304" s="310"/>
      <c r="D1304" s="311"/>
    </row>
    <row r="1305" spans="1:4" ht="15.75" x14ac:dyDescent="0.25">
      <c r="A1305" s="172"/>
      <c r="B1305" s="173"/>
      <c r="C1305" s="310"/>
      <c r="D1305" s="311"/>
    </row>
    <row r="1306" spans="1:4" ht="15.75" x14ac:dyDescent="0.25">
      <c r="A1306" s="172"/>
      <c r="B1306" s="173"/>
      <c r="C1306" s="310"/>
      <c r="D1306" s="311"/>
    </row>
    <row r="1307" spans="1:4" ht="15.75" x14ac:dyDescent="0.25">
      <c r="A1307" s="172"/>
      <c r="B1307" s="173"/>
      <c r="C1307" s="310"/>
      <c r="D1307" s="311"/>
    </row>
    <row r="1308" spans="1:4" ht="15.75" x14ac:dyDescent="0.25">
      <c r="A1308" s="172"/>
      <c r="B1308" s="173"/>
      <c r="C1308" s="310"/>
      <c r="D1308" s="311"/>
    </row>
    <row r="1309" spans="1:4" ht="15.75" x14ac:dyDescent="0.25">
      <c r="A1309" s="172"/>
      <c r="B1309" s="173"/>
      <c r="C1309" s="310"/>
      <c r="D1309" s="311"/>
    </row>
    <row r="1310" spans="1:4" ht="15.75" x14ac:dyDescent="0.25">
      <c r="A1310" s="172"/>
      <c r="B1310" s="173"/>
      <c r="C1310" s="310"/>
      <c r="D1310" s="311"/>
    </row>
    <row r="1311" spans="1:4" ht="15.75" x14ac:dyDescent="0.25">
      <c r="A1311" s="172"/>
      <c r="B1311" s="173"/>
      <c r="C1311" s="310"/>
      <c r="D1311" s="311"/>
    </row>
    <row r="1312" spans="1:4" ht="15.75" x14ac:dyDescent="0.25">
      <c r="A1312" s="172"/>
      <c r="B1312" s="173"/>
      <c r="C1312" s="310"/>
      <c r="D1312" s="311"/>
    </row>
    <row r="1313" spans="1:4" ht="15.75" x14ac:dyDescent="0.25">
      <c r="A1313" s="172"/>
      <c r="B1313" s="173"/>
      <c r="C1313" s="310"/>
      <c r="D1313" s="311"/>
    </row>
    <row r="1314" spans="1:4" ht="15.75" x14ac:dyDescent="0.25">
      <c r="A1314" s="172"/>
      <c r="B1314" s="173"/>
      <c r="C1314" s="310"/>
      <c r="D1314" s="311"/>
    </row>
    <row r="1315" spans="1:4" ht="15.75" x14ac:dyDescent="0.25">
      <c r="A1315" s="172"/>
      <c r="B1315" s="173"/>
      <c r="C1315" s="310"/>
      <c r="D1315" s="311"/>
    </row>
    <row r="1316" spans="1:4" ht="15.75" x14ac:dyDescent="0.25">
      <c r="A1316" s="172"/>
      <c r="B1316" s="173"/>
      <c r="C1316" s="310"/>
      <c r="D1316" s="311"/>
    </row>
    <row r="1317" spans="1:4" ht="15.75" x14ac:dyDescent="0.25">
      <c r="A1317" s="172"/>
      <c r="B1317" s="173"/>
      <c r="C1317" s="310"/>
      <c r="D1317" s="311"/>
    </row>
    <row r="1318" spans="1:4" ht="15.75" x14ac:dyDescent="0.25">
      <c r="A1318" s="172"/>
      <c r="B1318" s="173"/>
      <c r="C1318" s="310"/>
      <c r="D1318" s="311"/>
    </row>
    <row r="1319" spans="1:4" ht="15.75" x14ac:dyDescent="0.25">
      <c r="A1319" s="172"/>
      <c r="B1319" s="173"/>
      <c r="C1319" s="310"/>
      <c r="D1319" s="311"/>
    </row>
    <row r="1320" spans="1:4" ht="15.75" x14ac:dyDescent="0.25">
      <c r="A1320" s="172"/>
      <c r="B1320" s="173"/>
      <c r="C1320" s="310"/>
      <c r="D1320" s="311"/>
    </row>
    <row r="1321" spans="1:4" ht="15.75" x14ac:dyDescent="0.25">
      <c r="A1321" s="172"/>
      <c r="B1321" s="173"/>
      <c r="C1321" s="310"/>
      <c r="D1321" s="311"/>
    </row>
    <row r="1322" spans="1:4" ht="15.75" x14ac:dyDescent="0.25">
      <c r="A1322" s="172"/>
      <c r="B1322" s="173"/>
      <c r="C1322" s="310"/>
      <c r="D1322" s="311"/>
    </row>
    <row r="1323" spans="1:4" ht="15.75" x14ac:dyDescent="0.25">
      <c r="A1323" s="172"/>
      <c r="B1323" s="173"/>
      <c r="C1323" s="310"/>
      <c r="D1323" s="311"/>
    </row>
    <row r="1324" spans="1:4" ht="15.75" x14ac:dyDescent="0.25">
      <c r="A1324" s="172"/>
      <c r="B1324" s="173"/>
      <c r="C1324" s="310"/>
      <c r="D1324" s="311"/>
    </row>
    <row r="1325" spans="1:4" ht="15.75" x14ac:dyDescent="0.25">
      <c r="A1325" s="172"/>
      <c r="B1325" s="173"/>
      <c r="C1325" s="310"/>
      <c r="D1325" s="311"/>
    </row>
    <row r="1326" spans="1:4" ht="15.75" x14ac:dyDescent="0.25">
      <c r="A1326" s="172"/>
      <c r="B1326" s="173"/>
      <c r="C1326" s="310"/>
      <c r="D1326" s="311"/>
    </row>
    <row r="1327" spans="1:4" ht="15.75" x14ac:dyDescent="0.25">
      <c r="A1327" s="172"/>
      <c r="B1327" s="173"/>
      <c r="C1327" s="310"/>
      <c r="D1327" s="311"/>
    </row>
    <row r="1328" spans="1:4" ht="15.75" x14ac:dyDescent="0.25">
      <c r="A1328" s="172"/>
      <c r="B1328" s="173"/>
      <c r="C1328" s="310"/>
      <c r="D1328" s="311"/>
    </row>
    <row r="1329" spans="1:4" ht="15.75" x14ac:dyDescent="0.25">
      <c r="A1329" s="172"/>
      <c r="B1329" s="173"/>
      <c r="C1329" s="310"/>
      <c r="D1329" s="311"/>
    </row>
    <row r="1330" spans="1:4" ht="15.75" x14ac:dyDescent="0.25">
      <c r="A1330" s="172"/>
      <c r="B1330" s="173"/>
      <c r="C1330" s="310"/>
      <c r="D1330" s="311"/>
    </row>
    <row r="1331" spans="1:4" ht="15.75" x14ac:dyDescent="0.25">
      <c r="A1331" s="172"/>
      <c r="B1331" s="173"/>
      <c r="C1331" s="310"/>
      <c r="D1331" s="311"/>
    </row>
    <row r="1332" spans="1:4" ht="15.75" x14ac:dyDescent="0.25">
      <c r="A1332" s="172"/>
      <c r="B1332" s="173"/>
      <c r="C1332" s="310"/>
      <c r="D1332" s="311"/>
    </row>
    <row r="1333" spans="1:4" ht="15.75" x14ac:dyDescent="0.25">
      <c r="A1333" s="172"/>
      <c r="B1333" s="173"/>
      <c r="C1333" s="310"/>
      <c r="D1333" s="311"/>
    </row>
    <row r="1334" spans="1:4" ht="15.75" x14ac:dyDescent="0.25">
      <c r="A1334" s="172"/>
      <c r="B1334" s="173"/>
      <c r="C1334" s="310"/>
      <c r="D1334" s="311"/>
    </row>
    <row r="1335" spans="1:4" ht="15.75" x14ac:dyDescent="0.25">
      <c r="A1335" s="172"/>
      <c r="B1335" s="173"/>
      <c r="C1335" s="310"/>
      <c r="D1335" s="311"/>
    </row>
    <row r="1336" spans="1:4" ht="15.75" x14ac:dyDescent="0.25">
      <c r="A1336" s="172"/>
      <c r="B1336" s="173"/>
      <c r="C1336" s="310"/>
      <c r="D1336" s="311"/>
    </row>
    <row r="1337" spans="1:4" ht="15.75" x14ac:dyDescent="0.25">
      <c r="A1337" s="172"/>
      <c r="B1337" s="173"/>
      <c r="C1337" s="310"/>
      <c r="D1337" s="311"/>
    </row>
    <row r="1338" spans="1:4" ht="15.75" x14ac:dyDescent="0.25">
      <c r="A1338" s="172"/>
      <c r="B1338" s="173"/>
      <c r="C1338" s="310"/>
      <c r="D1338" s="311"/>
    </row>
    <row r="1339" spans="1:4" ht="15.75" x14ac:dyDescent="0.25">
      <c r="A1339" s="172"/>
      <c r="B1339" s="173"/>
      <c r="C1339" s="310"/>
      <c r="D1339" s="311"/>
    </row>
    <row r="1340" spans="1:4" ht="15.75" x14ac:dyDescent="0.25">
      <c r="A1340" s="172"/>
      <c r="B1340" s="173"/>
      <c r="C1340" s="310"/>
      <c r="D1340" s="311"/>
    </row>
    <row r="1341" spans="1:4" ht="15.75" x14ac:dyDescent="0.25">
      <c r="A1341" s="172"/>
      <c r="B1341" s="173"/>
      <c r="C1341" s="310"/>
      <c r="D1341" s="311"/>
    </row>
    <row r="1342" spans="1:4" ht="15.75" x14ac:dyDescent="0.25">
      <c r="A1342" s="172"/>
      <c r="B1342" s="173"/>
      <c r="C1342" s="310"/>
      <c r="D1342" s="311"/>
    </row>
    <row r="1343" spans="1:4" ht="15.75" x14ac:dyDescent="0.25">
      <c r="A1343" s="172"/>
      <c r="B1343" s="173"/>
      <c r="C1343" s="310"/>
      <c r="D1343" s="311"/>
    </row>
    <row r="1344" spans="1:4" ht="15.75" x14ac:dyDescent="0.25">
      <c r="A1344" s="172"/>
      <c r="B1344" s="173"/>
      <c r="C1344" s="310"/>
      <c r="D1344" s="311"/>
    </row>
    <row r="1345" spans="1:4" ht="15.75" x14ac:dyDescent="0.25">
      <c r="A1345" s="172"/>
      <c r="B1345" s="173"/>
      <c r="C1345" s="310"/>
      <c r="D1345" s="311"/>
    </row>
    <row r="1346" spans="1:4" ht="15.75" x14ac:dyDescent="0.25">
      <c r="A1346" s="172"/>
      <c r="B1346" s="173"/>
      <c r="C1346" s="310"/>
      <c r="D1346" s="311"/>
    </row>
    <row r="1347" spans="1:4" ht="15.75" x14ac:dyDescent="0.25">
      <c r="A1347" s="172"/>
      <c r="B1347" s="173"/>
      <c r="C1347" s="310"/>
      <c r="D1347" s="311"/>
    </row>
    <row r="1348" spans="1:4" ht="15.75" x14ac:dyDescent="0.25">
      <c r="A1348" s="172"/>
      <c r="B1348" s="173"/>
      <c r="C1348" s="310"/>
      <c r="D1348" s="311"/>
    </row>
    <row r="1349" spans="1:4" ht="15.75" x14ac:dyDescent="0.25">
      <c r="A1349" s="172"/>
      <c r="B1349" s="173"/>
      <c r="C1349" s="310"/>
      <c r="D1349" s="311"/>
    </row>
    <row r="1350" spans="1:4" ht="15.75" x14ac:dyDescent="0.25">
      <c r="A1350" s="172"/>
      <c r="B1350" s="173"/>
      <c r="C1350" s="310"/>
      <c r="D1350" s="311"/>
    </row>
    <row r="1351" spans="1:4" ht="15.75" x14ac:dyDescent="0.25">
      <c r="A1351" s="172"/>
      <c r="B1351" s="173"/>
      <c r="C1351" s="310"/>
      <c r="D1351" s="311"/>
    </row>
    <row r="1352" spans="1:4" ht="15.75" x14ac:dyDescent="0.25">
      <c r="A1352" s="172"/>
      <c r="B1352" s="173"/>
      <c r="C1352" s="310"/>
      <c r="D1352" s="311"/>
    </row>
    <row r="1353" spans="1:4" ht="15.75" x14ac:dyDescent="0.25">
      <c r="A1353" s="172"/>
      <c r="B1353" s="173"/>
      <c r="C1353" s="310"/>
      <c r="D1353" s="311"/>
    </row>
    <row r="1354" spans="1:4" ht="15.75" x14ac:dyDescent="0.25">
      <c r="A1354" s="172"/>
      <c r="B1354" s="173"/>
      <c r="C1354" s="310"/>
      <c r="D1354" s="311"/>
    </row>
    <row r="1355" spans="1:4" ht="15.75" x14ac:dyDescent="0.25">
      <c r="A1355" s="172"/>
      <c r="B1355" s="173"/>
      <c r="C1355" s="310"/>
      <c r="D1355" s="311"/>
    </row>
    <row r="1356" spans="1:4" ht="15.75" x14ac:dyDescent="0.25">
      <c r="A1356" s="172"/>
      <c r="B1356" s="173"/>
      <c r="C1356" s="310"/>
      <c r="D1356" s="311"/>
    </row>
    <row r="1357" spans="1:4" ht="15.75" x14ac:dyDescent="0.25">
      <c r="A1357" s="172"/>
      <c r="B1357" s="173"/>
      <c r="C1357" s="310"/>
      <c r="D1357" s="311"/>
    </row>
    <row r="1358" spans="1:4" ht="15.75" x14ac:dyDescent="0.25">
      <c r="A1358" s="172"/>
      <c r="B1358" s="173"/>
      <c r="C1358" s="310"/>
      <c r="D1358" s="311"/>
    </row>
    <row r="1359" spans="1:4" ht="15.75" x14ac:dyDescent="0.25">
      <c r="A1359" s="172"/>
      <c r="B1359" s="173"/>
      <c r="C1359" s="310"/>
      <c r="D1359" s="311"/>
    </row>
    <row r="1360" spans="1:4" ht="15.75" x14ac:dyDescent="0.25">
      <c r="A1360" s="172"/>
      <c r="B1360" s="173"/>
      <c r="C1360" s="310"/>
      <c r="D1360" s="311"/>
    </row>
    <row r="1361" spans="1:4" ht="15.75" x14ac:dyDescent="0.25">
      <c r="A1361" s="172"/>
      <c r="B1361" s="173"/>
      <c r="C1361" s="310"/>
      <c r="D1361" s="311"/>
    </row>
    <row r="1362" spans="1:4" ht="15.75" x14ac:dyDescent="0.25">
      <c r="A1362" s="172"/>
      <c r="B1362" s="173"/>
      <c r="C1362" s="310"/>
      <c r="D1362" s="311"/>
    </row>
    <row r="1363" spans="1:4" ht="15.75" x14ac:dyDescent="0.25">
      <c r="A1363" s="172"/>
      <c r="B1363" s="173"/>
      <c r="C1363" s="310"/>
      <c r="D1363" s="311"/>
    </row>
    <row r="1364" spans="1:4" ht="15.75" x14ac:dyDescent="0.25">
      <c r="A1364" s="172"/>
      <c r="B1364" s="173"/>
      <c r="C1364" s="310"/>
      <c r="D1364" s="311"/>
    </row>
    <row r="1365" spans="1:4" ht="15.75" x14ac:dyDescent="0.25">
      <c r="A1365" s="172"/>
      <c r="B1365" s="173"/>
      <c r="C1365" s="310"/>
      <c r="D1365" s="311"/>
    </row>
    <row r="1366" spans="1:4" ht="15.75" x14ac:dyDescent="0.25">
      <c r="A1366" s="172"/>
      <c r="B1366" s="173"/>
      <c r="C1366" s="310"/>
      <c r="D1366" s="311"/>
    </row>
    <row r="1367" spans="1:4" ht="15.75" x14ac:dyDescent="0.25">
      <c r="A1367" s="172"/>
      <c r="B1367" s="173"/>
      <c r="C1367" s="310"/>
      <c r="D1367" s="311"/>
    </row>
    <row r="1368" spans="1:4" ht="15.75" x14ac:dyDescent="0.25">
      <c r="A1368" s="172"/>
      <c r="B1368" s="173"/>
      <c r="C1368" s="310"/>
      <c r="D1368" s="311"/>
    </row>
    <row r="1369" spans="1:4" ht="15.75" x14ac:dyDescent="0.25">
      <c r="A1369" s="172"/>
      <c r="B1369" s="173"/>
      <c r="C1369" s="310"/>
      <c r="D1369" s="311"/>
    </row>
    <row r="1370" spans="1:4" ht="15.75" x14ac:dyDescent="0.25">
      <c r="A1370" s="172"/>
      <c r="B1370" s="173"/>
      <c r="C1370" s="310"/>
      <c r="D1370" s="311"/>
    </row>
    <row r="1371" spans="1:4" ht="15.75" x14ac:dyDescent="0.25">
      <c r="A1371" s="172"/>
      <c r="B1371" s="173"/>
      <c r="C1371" s="310"/>
      <c r="D1371" s="311"/>
    </row>
    <row r="1372" spans="1:4" ht="15.75" x14ac:dyDescent="0.25">
      <c r="A1372" s="172"/>
      <c r="B1372" s="173"/>
      <c r="C1372" s="310"/>
      <c r="D1372" s="311"/>
    </row>
    <row r="1373" spans="1:4" ht="15.75" x14ac:dyDescent="0.25">
      <c r="A1373" s="172"/>
      <c r="B1373" s="173"/>
      <c r="C1373" s="310"/>
      <c r="D1373" s="311"/>
    </row>
    <row r="1374" spans="1:4" ht="15.75" x14ac:dyDescent="0.25">
      <c r="A1374" s="172"/>
      <c r="B1374" s="173"/>
      <c r="C1374" s="310"/>
      <c r="D1374" s="311"/>
    </row>
    <row r="1375" spans="1:4" ht="15.75" x14ac:dyDescent="0.25">
      <c r="A1375" s="172"/>
      <c r="B1375" s="173"/>
      <c r="C1375" s="310"/>
      <c r="D1375" s="311"/>
    </row>
    <row r="1376" spans="1:4" ht="15.75" x14ac:dyDescent="0.25">
      <c r="A1376" s="172"/>
      <c r="B1376" s="173"/>
      <c r="C1376" s="310"/>
      <c r="D1376" s="311"/>
    </row>
    <row r="1377" spans="1:4" ht="15.75" x14ac:dyDescent="0.25">
      <c r="A1377" s="172"/>
      <c r="B1377" s="173"/>
      <c r="C1377" s="310"/>
      <c r="D1377" s="311"/>
    </row>
    <row r="1378" spans="1:4" ht="15.75" x14ac:dyDescent="0.25">
      <c r="A1378" s="172"/>
      <c r="B1378" s="173"/>
      <c r="C1378" s="310"/>
      <c r="D1378" s="311"/>
    </row>
    <row r="1379" spans="1:4" ht="15.75" x14ac:dyDescent="0.25">
      <c r="A1379" s="172"/>
      <c r="B1379" s="173"/>
      <c r="C1379" s="310"/>
      <c r="D1379" s="311"/>
    </row>
    <row r="1380" spans="1:4" ht="15.75" x14ac:dyDescent="0.25">
      <c r="A1380" s="172"/>
      <c r="B1380" s="173"/>
      <c r="C1380" s="310"/>
      <c r="D1380" s="311"/>
    </row>
    <row r="1381" spans="1:4" ht="15.75" x14ac:dyDescent="0.25">
      <c r="A1381" s="172"/>
      <c r="B1381" s="173"/>
      <c r="C1381" s="310"/>
      <c r="D1381" s="311"/>
    </row>
    <row r="1382" spans="1:4" ht="15.75" x14ac:dyDescent="0.25">
      <c r="A1382" s="172"/>
      <c r="B1382" s="173"/>
      <c r="C1382" s="310"/>
      <c r="D1382" s="311"/>
    </row>
    <row r="1383" spans="1:4" ht="15.75" x14ac:dyDescent="0.25">
      <c r="A1383" s="172"/>
      <c r="B1383" s="173"/>
      <c r="C1383" s="310"/>
      <c r="D1383" s="311"/>
    </row>
    <row r="1384" spans="1:4" ht="15.75" x14ac:dyDescent="0.25">
      <c r="A1384" s="172"/>
      <c r="B1384" s="173"/>
      <c r="C1384" s="310"/>
      <c r="D1384" s="311"/>
    </row>
    <row r="1385" spans="1:4" ht="15.75" x14ac:dyDescent="0.25">
      <c r="A1385" s="172"/>
      <c r="B1385" s="173"/>
      <c r="C1385" s="310"/>
      <c r="D1385" s="311"/>
    </row>
    <row r="1386" spans="1:4" ht="15.75" x14ac:dyDescent="0.25">
      <c r="A1386" s="172"/>
      <c r="B1386" s="173"/>
      <c r="C1386" s="310"/>
      <c r="D1386" s="311"/>
    </row>
    <row r="1387" spans="1:4" ht="15.75" x14ac:dyDescent="0.25">
      <c r="A1387" s="172"/>
      <c r="B1387" s="173"/>
      <c r="C1387" s="310"/>
      <c r="D1387" s="311"/>
    </row>
    <row r="1388" spans="1:4" ht="15.75" x14ac:dyDescent="0.25">
      <c r="A1388" s="172"/>
      <c r="B1388" s="173"/>
      <c r="C1388" s="310"/>
      <c r="D1388" s="311"/>
    </row>
    <row r="1389" spans="1:4" ht="15.75" x14ac:dyDescent="0.25">
      <c r="A1389" s="172"/>
      <c r="B1389" s="173"/>
      <c r="C1389" s="310"/>
      <c r="D1389" s="311"/>
    </row>
    <row r="1390" spans="1:4" ht="15.75" x14ac:dyDescent="0.25">
      <c r="A1390" s="172"/>
      <c r="B1390" s="173"/>
      <c r="C1390" s="310"/>
      <c r="D1390" s="311"/>
    </row>
    <row r="1391" spans="1:4" ht="15.75" x14ac:dyDescent="0.25">
      <c r="A1391" s="172"/>
      <c r="B1391" s="173"/>
      <c r="C1391" s="310"/>
      <c r="D1391" s="311"/>
    </row>
    <row r="1392" spans="1:4" ht="15.75" x14ac:dyDescent="0.25">
      <c r="A1392" s="172"/>
      <c r="B1392" s="173"/>
      <c r="C1392" s="310"/>
      <c r="D1392" s="311"/>
    </row>
    <row r="1393" spans="1:4" ht="15.75" x14ac:dyDescent="0.25">
      <c r="A1393" s="172"/>
      <c r="B1393" s="173"/>
      <c r="C1393" s="310"/>
      <c r="D1393" s="311"/>
    </row>
    <row r="1394" spans="1:4" ht="15.75" x14ac:dyDescent="0.25">
      <c r="A1394" s="172"/>
      <c r="B1394" s="173"/>
      <c r="C1394" s="310"/>
      <c r="D1394" s="311"/>
    </row>
    <row r="1395" spans="1:4" ht="15.75" x14ac:dyDescent="0.25">
      <c r="A1395" s="172"/>
      <c r="B1395" s="173"/>
      <c r="C1395" s="310"/>
      <c r="D1395" s="311"/>
    </row>
    <row r="1396" spans="1:4" ht="15.75" x14ac:dyDescent="0.25">
      <c r="A1396" s="172"/>
      <c r="B1396" s="173"/>
      <c r="C1396" s="310"/>
      <c r="D1396" s="311"/>
    </row>
    <row r="1397" spans="1:4" ht="15.75" x14ac:dyDescent="0.25">
      <c r="A1397" s="172"/>
      <c r="B1397" s="173"/>
      <c r="C1397" s="310"/>
      <c r="D1397" s="311"/>
    </row>
    <row r="1398" spans="1:4" ht="15.75" x14ac:dyDescent="0.25">
      <c r="A1398" s="172"/>
      <c r="B1398" s="173"/>
      <c r="C1398" s="310"/>
      <c r="D1398" s="311"/>
    </row>
    <row r="1399" spans="1:4" ht="15.75" x14ac:dyDescent="0.25">
      <c r="A1399" s="172"/>
      <c r="B1399" s="173"/>
      <c r="C1399" s="310"/>
      <c r="D1399" s="311"/>
    </row>
    <row r="1400" spans="1:4" ht="15.75" x14ac:dyDescent="0.25">
      <c r="A1400" s="172"/>
      <c r="B1400" s="173"/>
      <c r="C1400" s="310"/>
      <c r="D1400" s="311"/>
    </row>
    <row r="1401" spans="1:4" ht="15.75" x14ac:dyDescent="0.25">
      <c r="A1401" s="172"/>
      <c r="B1401" s="173"/>
      <c r="C1401" s="310"/>
      <c r="D1401" s="311"/>
    </row>
    <row r="1402" spans="1:4" ht="15.75" x14ac:dyDescent="0.25">
      <c r="A1402" s="172"/>
      <c r="B1402" s="173"/>
      <c r="C1402" s="310"/>
      <c r="D1402" s="311"/>
    </row>
    <row r="1403" spans="1:4" ht="15.75" x14ac:dyDescent="0.25">
      <c r="A1403" s="172"/>
      <c r="B1403" s="173"/>
      <c r="C1403" s="310"/>
      <c r="D1403" s="311"/>
    </row>
    <row r="1404" spans="1:4" ht="15.75" x14ac:dyDescent="0.25">
      <c r="A1404" s="172"/>
      <c r="B1404" s="173"/>
      <c r="C1404" s="310"/>
      <c r="D1404" s="311"/>
    </row>
    <row r="1405" spans="1:4" ht="15.75" x14ac:dyDescent="0.25">
      <c r="A1405" s="172"/>
      <c r="B1405" s="173"/>
      <c r="C1405" s="310"/>
      <c r="D1405" s="311"/>
    </row>
    <row r="1406" spans="1:4" ht="15.75" x14ac:dyDescent="0.25">
      <c r="A1406" s="172"/>
      <c r="B1406" s="173"/>
      <c r="C1406" s="310"/>
      <c r="D1406" s="311"/>
    </row>
    <row r="1407" spans="1:4" ht="15.75" x14ac:dyDescent="0.25">
      <c r="A1407" s="172"/>
      <c r="B1407" s="173"/>
      <c r="C1407" s="310"/>
      <c r="D1407" s="311"/>
    </row>
    <row r="1408" spans="1:4" ht="15.75" x14ac:dyDescent="0.25">
      <c r="A1408" s="172"/>
      <c r="B1408" s="173"/>
      <c r="C1408" s="310"/>
      <c r="D1408" s="311"/>
    </row>
    <row r="1409" spans="1:4" ht="15.75" x14ac:dyDescent="0.25">
      <c r="A1409" s="172"/>
      <c r="B1409" s="173"/>
      <c r="C1409" s="310"/>
      <c r="D1409" s="311"/>
    </row>
    <row r="1410" spans="1:4" ht="15.75" x14ac:dyDescent="0.25">
      <c r="A1410" s="172"/>
      <c r="B1410" s="173"/>
      <c r="C1410" s="310"/>
      <c r="D1410" s="311"/>
    </row>
    <row r="1411" spans="1:4" ht="15.75" x14ac:dyDescent="0.25">
      <c r="A1411" s="172"/>
      <c r="B1411" s="173"/>
      <c r="C1411" s="310"/>
      <c r="D1411" s="311"/>
    </row>
    <row r="1412" spans="1:4" ht="15.75" x14ac:dyDescent="0.25">
      <c r="A1412" s="172"/>
      <c r="B1412" s="173"/>
      <c r="C1412" s="310"/>
      <c r="D1412" s="311"/>
    </row>
    <row r="1413" spans="1:4" ht="15.75" x14ac:dyDescent="0.25">
      <c r="A1413" s="172"/>
      <c r="B1413" s="173"/>
      <c r="C1413" s="310"/>
      <c r="D1413" s="311"/>
    </row>
    <row r="1414" spans="1:4" ht="15.75" x14ac:dyDescent="0.25">
      <c r="A1414" s="172"/>
      <c r="B1414" s="173"/>
      <c r="C1414" s="310"/>
      <c r="D1414" s="311"/>
    </row>
    <row r="1415" spans="1:4" ht="15.75" x14ac:dyDescent="0.25">
      <c r="A1415" s="172"/>
      <c r="B1415" s="173"/>
      <c r="C1415" s="310"/>
      <c r="D1415" s="311"/>
    </row>
    <row r="1416" spans="1:4" ht="15.75" x14ac:dyDescent="0.25">
      <c r="A1416" s="172"/>
      <c r="B1416" s="173"/>
      <c r="C1416" s="310"/>
      <c r="D1416" s="311"/>
    </row>
    <row r="1417" spans="1:4" ht="15.75" x14ac:dyDescent="0.25">
      <c r="A1417" s="172"/>
      <c r="B1417" s="173"/>
      <c r="C1417" s="310"/>
      <c r="D1417" s="311"/>
    </row>
    <row r="1418" spans="1:4" ht="15.75" x14ac:dyDescent="0.25">
      <c r="A1418" s="172"/>
      <c r="B1418" s="173"/>
      <c r="C1418" s="310"/>
      <c r="D1418" s="311"/>
    </row>
    <row r="1419" spans="1:4" ht="15.75" x14ac:dyDescent="0.25">
      <c r="A1419" s="172"/>
      <c r="B1419" s="173"/>
      <c r="C1419" s="310"/>
      <c r="D1419" s="311"/>
    </row>
    <row r="1420" spans="1:4" ht="15.75" x14ac:dyDescent="0.25">
      <c r="A1420" s="172"/>
      <c r="B1420" s="173"/>
      <c r="C1420" s="310"/>
      <c r="D1420" s="311"/>
    </row>
    <row r="1421" spans="1:4" ht="15.75" x14ac:dyDescent="0.25">
      <c r="A1421" s="172"/>
      <c r="B1421" s="173"/>
      <c r="C1421" s="310"/>
      <c r="D1421" s="311"/>
    </row>
    <row r="1422" spans="1:4" ht="15.75" x14ac:dyDescent="0.25">
      <c r="A1422" s="172"/>
      <c r="B1422" s="173"/>
      <c r="C1422" s="310"/>
      <c r="D1422" s="311"/>
    </row>
    <row r="1423" spans="1:4" ht="15.75" x14ac:dyDescent="0.25">
      <c r="A1423" s="172"/>
      <c r="B1423" s="173"/>
      <c r="C1423" s="310"/>
      <c r="D1423" s="311"/>
    </row>
    <row r="1424" spans="1:4" ht="15.75" x14ac:dyDescent="0.25">
      <c r="A1424" s="172"/>
      <c r="B1424" s="173"/>
      <c r="C1424" s="310"/>
      <c r="D1424" s="311"/>
    </row>
    <row r="1425" spans="1:4" ht="15.75" x14ac:dyDescent="0.25">
      <c r="A1425" s="172"/>
      <c r="B1425" s="173"/>
      <c r="C1425" s="310"/>
      <c r="D1425" s="311"/>
    </row>
    <row r="1426" spans="1:4" ht="15.75" x14ac:dyDescent="0.25">
      <c r="A1426" s="172"/>
      <c r="B1426" s="173"/>
      <c r="C1426" s="310"/>
      <c r="D1426" s="311"/>
    </row>
    <row r="1427" spans="1:4" ht="15.75" x14ac:dyDescent="0.25">
      <c r="A1427" s="172"/>
      <c r="B1427" s="173"/>
      <c r="C1427" s="310"/>
      <c r="D1427" s="311"/>
    </row>
    <row r="1428" spans="1:4" ht="15.75" x14ac:dyDescent="0.25">
      <c r="A1428" s="172"/>
      <c r="B1428" s="173"/>
      <c r="C1428" s="310"/>
      <c r="D1428" s="311"/>
    </row>
    <row r="1429" spans="1:4" ht="15.75" x14ac:dyDescent="0.25">
      <c r="A1429" s="172"/>
      <c r="B1429" s="173"/>
      <c r="C1429" s="310"/>
      <c r="D1429" s="311"/>
    </row>
    <row r="1430" spans="1:4" ht="15.75" x14ac:dyDescent="0.25">
      <c r="A1430" s="172"/>
      <c r="B1430" s="173"/>
      <c r="C1430" s="310"/>
      <c r="D1430" s="311"/>
    </row>
    <row r="1431" spans="1:4" ht="15.75" x14ac:dyDescent="0.25">
      <c r="A1431" s="172"/>
      <c r="B1431" s="173"/>
      <c r="C1431" s="310"/>
      <c r="D1431" s="311"/>
    </row>
    <row r="1432" spans="1:4" ht="15.75" x14ac:dyDescent="0.25">
      <c r="A1432" s="172"/>
      <c r="B1432" s="173"/>
      <c r="C1432" s="310"/>
      <c r="D1432" s="311"/>
    </row>
    <row r="1433" spans="1:4" ht="15.75" x14ac:dyDescent="0.25">
      <c r="A1433" s="172"/>
      <c r="B1433" s="173"/>
      <c r="C1433" s="310"/>
      <c r="D1433" s="311"/>
    </row>
    <row r="1434" spans="1:4" ht="15.75" x14ac:dyDescent="0.25">
      <c r="A1434" s="172"/>
      <c r="B1434" s="173"/>
      <c r="C1434" s="310"/>
      <c r="D1434" s="311"/>
    </row>
    <row r="1435" spans="1:4" ht="15.75" x14ac:dyDescent="0.25">
      <c r="A1435" s="172"/>
      <c r="B1435" s="173"/>
      <c r="C1435" s="310"/>
      <c r="D1435" s="311"/>
    </row>
    <row r="1436" spans="1:4" ht="15.75" x14ac:dyDescent="0.25">
      <c r="A1436" s="172"/>
      <c r="B1436" s="173"/>
      <c r="C1436" s="310"/>
      <c r="D1436" s="311"/>
    </row>
    <row r="1437" spans="1:4" ht="15.75" x14ac:dyDescent="0.25">
      <c r="A1437" s="172"/>
      <c r="B1437" s="173"/>
      <c r="C1437" s="310"/>
      <c r="D1437" s="311"/>
    </row>
    <row r="1438" spans="1:4" ht="15.75" x14ac:dyDescent="0.25">
      <c r="A1438" s="172"/>
      <c r="B1438" s="173"/>
      <c r="C1438" s="310"/>
      <c r="D1438" s="311"/>
    </row>
    <row r="1439" spans="1:4" ht="15.75" x14ac:dyDescent="0.25">
      <c r="A1439" s="172"/>
      <c r="B1439" s="173"/>
      <c r="C1439" s="310"/>
      <c r="D1439" s="311"/>
    </row>
    <row r="1440" spans="1:4" ht="15.75" x14ac:dyDescent="0.25">
      <c r="A1440" s="172"/>
      <c r="B1440" s="173"/>
      <c r="C1440" s="310"/>
      <c r="D1440" s="311"/>
    </row>
    <row r="1441" spans="1:4" ht="15.75" x14ac:dyDescent="0.25">
      <c r="A1441" s="172"/>
      <c r="B1441" s="173"/>
      <c r="C1441" s="310"/>
      <c r="D1441" s="311"/>
    </row>
    <row r="1442" spans="1:4" ht="15.75" x14ac:dyDescent="0.25">
      <c r="A1442" s="172"/>
      <c r="B1442" s="173"/>
      <c r="C1442" s="310"/>
      <c r="D1442" s="311"/>
    </row>
    <row r="1443" spans="1:4" ht="15.75" x14ac:dyDescent="0.25">
      <c r="A1443" s="172"/>
      <c r="B1443" s="173"/>
      <c r="C1443" s="310"/>
      <c r="D1443" s="311"/>
    </row>
    <row r="1444" spans="1:4" ht="15.75" x14ac:dyDescent="0.25">
      <c r="A1444" s="172"/>
      <c r="B1444" s="173"/>
      <c r="C1444" s="310"/>
      <c r="D1444" s="311"/>
    </row>
    <row r="1445" spans="1:4" ht="15.75" x14ac:dyDescent="0.25">
      <c r="A1445" s="172"/>
      <c r="B1445" s="173"/>
      <c r="C1445" s="310"/>
      <c r="D1445" s="311"/>
    </row>
    <row r="1446" spans="1:4" ht="15.75" x14ac:dyDescent="0.25">
      <c r="A1446" s="172"/>
      <c r="B1446" s="173"/>
      <c r="C1446" s="310"/>
      <c r="D1446" s="311"/>
    </row>
    <row r="1447" spans="1:4" ht="15.75" x14ac:dyDescent="0.25">
      <c r="A1447" s="172"/>
      <c r="B1447" s="173"/>
      <c r="C1447" s="310"/>
      <c r="D1447" s="311"/>
    </row>
    <row r="1448" spans="1:4" ht="15.75" x14ac:dyDescent="0.25">
      <c r="A1448" s="172"/>
      <c r="B1448" s="173"/>
      <c r="C1448" s="310"/>
      <c r="D1448" s="311"/>
    </row>
    <row r="1449" spans="1:4" ht="15.75" x14ac:dyDescent="0.25">
      <c r="A1449" s="172"/>
      <c r="B1449" s="173"/>
      <c r="C1449" s="310"/>
      <c r="D1449" s="311"/>
    </row>
    <row r="1450" spans="1:4" ht="15.75" x14ac:dyDescent="0.25">
      <c r="A1450" s="172"/>
      <c r="B1450" s="173"/>
      <c r="C1450" s="310"/>
      <c r="D1450" s="311"/>
    </row>
    <row r="1451" spans="1:4" ht="15.75" x14ac:dyDescent="0.25">
      <c r="A1451" s="172"/>
      <c r="B1451" s="173"/>
      <c r="C1451" s="310"/>
      <c r="D1451" s="311"/>
    </row>
    <row r="1452" spans="1:4" ht="15.75" x14ac:dyDescent="0.25">
      <c r="A1452" s="172"/>
      <c r="B1452" s="173"/>
      <c r="C1452" s="310"/>
      <c r="D1452" s="311"/>
    </row>
    <row r="1453" spans="1:4" ht="15.75" x14ac:dyDescent="0.25">
      <c r="A1453" s="172"/>
      <c r="B1453" s="173"/>
      <c r="C1453" s="310"/>
      <c r="D1453" s="311"/>
    </row>
    <row r="1454" spans="1:4" ht="15.75" x14ac:dyDescent="0.25">
      <c r="A1454" s="172"/>
      <c r="B1454" s="173"/>
      <c r="C1454" s="310"/>
      <c r="D1454" s="311"/>
    </row>
    <row r="1455" spans="1:4" ht="15.75" x14ac:dyDescent="0.25">
      <c r="A1455" s="172"/>
      <c r="B1455" s="173"/>
      <c r="C1455" s="310"/>
      <c r="D1455" s="311"/>
    </row>
    <row r="1456" spans="1:4" ht="15.75" x14ac:dyDescent="0.25">
      <c r="A1456" s="172"/>
      <c r="B1456" s="173"/>
      <c r="C1456" s="310"/>
      <c r="D1456" s="311"/>
    </row>
    <row r="1457" spans="1:4" ht="15.75" x14ac:dyDescent="0.25">
      <c r="A1457" s="172"/>
      <c r="B1457" s="173"/>
      <c r="C1457" s="310"/>
      <c r="D1457" s="311"/>
    </row>
    <row r="1458" spans="1:4" ht="15.75" x14ac:dyDescent="0.25">
      <c r="A1458" s="172"/>
      <c r="B1458" s="173"/>
      <c r="C1458" s="310"/>
      <c r="D1458" s="311"/>
    </row>
    <row r="1459" spans="1:4" ht="15.75" x14ac:dyDescent="0.25">
      <c r="A1459" s="172"/>
      <c r="B1459" s="173"/>
      <c r="C1459" s="310"/>
      <c r="D1459" s="311"/>
    </row>
    <row r="1460" spans="1:4" ht="15.75" x14ac:dyDescent="0.25">
      <c r="A1460" s="172"/>
      <c r="B1460" s="173"/>
      <c r="C1460" s="310"/>
      <c r="D1460" s="311"/>
    </row>
    <row r="1461" spans="1:4" ht="15.75" x14ac:dyDescent="0.25">
      <c r="A1461" s="172"/>
      <c r="B1461" s="173"/>
      <c r="C1461" s="310"/>
      <c r="D1461" s="311"/>
    </row>
    <row r="1462" spans="1:4" ht="15.75" x14ac:dyDescent="0.25">
      <c r="A1462" s="172"/>
      <c r="B1462" s="173"/>
      <c r="C1462" s="310"/>
      <c r="D1462" s="311"/>
    </row>
    <row r="1463" spans="1:4" ht="15.75" x14ac:dyDescent="0.25">
      <c r="A1463" s="172"/>
      <c r="B1463" s="173"/>
      <c r="C1463" s="310"/>
      <c r="D1463" s="311"/>
    </row>
    <row r="1464" spans="1:4" ht="15.75" x14ac:dyDescent="0.25">
      <c r="A1464" s="172"/>
      <c r="B1464" s="173"/>
      <c r="C1464" s="310"/>
      <c r="D1464" s="311"/>
    </row>
    <row r="1465" spans="1:4" ht="15.75" x14ac:dyDescent="0.25">
      <c r="A1465" s="172"/>
      <c r="B1465" s="173"/>
      <c r="C1465" s="310"/>
      <c r="D1465" s="311"/>
    </row>
    <row r="1466" spans="1:4" ht="15.75" x14ac:dyDescent="0.25">
      <c r="A1466" s="172"/>
      <c r="B1466" s="173"/>
      <c r="C1466" s="310"/>
      <c r="D1466" s="311"/>
    </row>
    <row r="1467" spans="1:4" ht="15.75" x14ac:dyDescent="0.25">
      <c r="A1467" s="172"/>
      <c r="B1467" s="173"/>
      <c r="C1467" s="310"/>
      <c r="D1467" s="311"/>
    </row>
    <row r="1468" spans="1:4" ht="15.75" x14ac:dyDescent="0.25">
      <c r="A1468" s="172"/>
      <c r="B1468" s="173"/>
      <c r="C1468" s="310"/>
      <c r="D1468" s="311"/>
    </row>
    <row r="1469" spans="1:4" ht="15.75" x14ac:dyDescent="0.25">
      <c r="A1469" s="172"/>
      <c r="B1469" s="173"/>
      <c r="C1469" s="310"/>
      <c r="D1469" s="311"/>
    </row>
    <row r="1470" spans="1:4" ht="15.75" x14ac:dyDescent="0.25">
      <c r="A1470" s="172"/>
      <c r="B1470" s="173"/>
      <c r="C1470" s="310"/>
      <c r="D1470" s="311"/>
    </row>
    <row r="1471" spans="1:4" ht="15.75" x14ac:dyDescent="0.25">
      <c r="A1471" s="172"/>
      <c r="B1471" s="173"/>
      <c r="C1471" s="310"/>
      <c r="D1471" s="311"/>
    </row>
    <row r="1472" spans="1:4" ht="15.75" x14ac:dyDescent="0.25">
      <c r="A1472" s="172"/>
      <c r="B1472" s="173"/>
      <c r="C1472" s="310"/>
      <c r="D1472" s="311"/>
    </row>
    <row r="1473" spans="1:4" ht="15.75" x14ac:dyDescent="0.25">
      <c r="A1473" s="172"/>
      <c r="B1473" s="173"/>
      <c r="C1473" s="310"/>
      <c r="D1473" s="311"/>
    </row>
    <row r="1474" spans="1:4" ht="15.75" x14ac:dyDescent="0.25">
      <c r="A1474" s="172"/>
      <c r="B1474" s="173"/>
      <c r="C1474" s="310"/>
      <c r="D1474" s="311"/>
    </row>
    <row r="1475" spans="1:4" ht="15.75" x14ac:dyDescent="0.25">
      <c r="A1475" s="172"/>
      <c r="B1475" s="173"/>
      <c r="C1475" s="310"/>
      <c r="D1475" s="311"/>
    </row>
    <row r="1476" spans="1:4" ht="15.75" x14ac:dyDescent="0.25">
      <c r="A1476" s="172"/>
      <c r="B1476" s="173"/>
      <c r="C1476" s="310"/>
      <c r="D1476" s="311"/>
    </row>
    <row r="1477" spans="1:4" ht="15.75" x14ac:dyDescent="0.25">
      <c r="A1477" s="172"/>
      <c r="B1477" s="173"/>
      <c r="C1477" s="310"/>
      <c r="D1477" s="311"/>
    </row>
    <row r="1478" spans="1:4" ht="15.75" x14ac:dyDescent="0.25">
      <c r="A1478" s="172"/>
      <c r="B1478" s="173"/>
      <c r="C1478" s="310"/>
      <c r="D1478" s="311"/>
    </row>
    <row r="1479" spans="1:4" ht="15.75" x14ac:dyDescent="0.25">
      <c r="A1479" s="172"/>
      <c r="B1479" s="173"/>
      <c r="C1479" s="310"/>
      <c r="D1479" s="311"/>
    </row>
    <row r="1480" spans="1:4" ht="15.75" x14ac:dyDescent="0.25">
      <c r="A1480" s="172"/>
      <c r="B1480" s="173"/>
      <c r="C1480" s="310"/>
      <c r="D1480" s="311"/>
    </row>
    <row r="1481" spans="1:4" ht="15.75" x14ac:dyDescent="0.25">
      <c r="A1481" s="172"/>
      <c r="B1481" s="173"/>
      <c r="C1481" s="310"/>
      <c r="D1481" s="311"/>
    </row>
    <row r="1482" spans="1:4" ht="15.75" x14ac:dyDescent="0.25">
      <c r="A1482" s="172"/>
      <c r="B1482" s="173"/>
      <c r="C1482" s="310"/>
      <c r="D1482" s="311"/>
    </row>
    <row r="1483" spans="1:4" ht="15.75" x14ac:dyDescent="0.25">
      <c r="A1483" s="172"/>
      <c r="B1483" s="173"/>
      <c r="C1483" s="310"/>
      <c r="D1483" s="311"/>
    </row>
    <row r="1484" spans="1:4" ht="15.75" x14ac:dyDescent="0.25">
      <c r="A1484" s="172"/>
      <c r="B1484" s="173"/>
      <c r="C1484" s="310"/>
      <c r="D1484" s="311"/>
    </row>
    <row r="1485" spans="1:4" ht="15.75" x14ac:dyDescent="0.25">
      <c r="A1485" s="172"/>
      <c r="B1485" s="173"/>
      <c r="C1485" s="310"/>
      <c r="D1485" s="311"/>
    </row>
    <row r="1486" spans="1:4" ht="15.75" x14ac:dyDescent="0.25">
      <c r="A1486" s="172"/>
      <c r="B1486" s="173"/>
      <c r="C1486" s="310"/>
      <c r="D1486" s="311"/>
    </row>
    <row r="1487" spans="1:4" ht="15.75" x14ac:dyDescent="0.25">
      <c r="A1487" s="172"/>
      <c r="B1487" s="173"/>
      <c r="C1487" s="310"/>
      <c r="D1487" s="311"/>
    </row>
    <row r="1488" spans="1:4" ht="15.75" x14ac:dyDescent="0.25">
      <c r="A1488" s="172"/>
      <c r="B1488" s="173"/>
      <c r="C1488" s="310"/>
      <c r="D1488" s="311"/>
    </row>
    <row r="1489" spans="1:4" ht="15.75" x14ac:dyDescent="0.25">
      <c r="A1489" s="172"/>
      <c r="B1489" s="173"/>
      <c r="C1489" s="310"/>
      <c r="D1489" s="311"/>
    </row>
    <row r="1490" spans="1:4" ht="15.75" x14ac:dyDescent="0.25">
      <c r="A1490" s="172"/>
      <c r="B1490" s="173"/>
      <c r="C1490" s="310"/>
      <c r="D1490" s="311"/>
    </row>
    <row r="1491" spans="1:4" ht="15.75" x14ac:dyDescent="0.25">
      <c r="A1491" s="172"/>
      <c r="B1491" s="173"/>
      <c r="C1491" s="310"/>
      <c r="D1491" s="311"/>
    </row>
    <row r="1492" spans="1:4" ht="15.75" x14ac:dyDescent="0.25">
      <c r="A1492" s="172"/>
      <c r="B1492" s="173"/>
      <c r="C1492" s="310"/>
      <c r="D1492" s="311"/>
    </row>
    <row r="1493" spans="1:4" ht="15.75" x14ac:dyDescent="0.25">
      <c r="A1493" s="172"/>
      <c r="B1493" s="173"/>
      <c r="C1493" s="310"/>
      <c r="D1493" s="311"/>
    </row>
    <row r="1494" spans="1:4" ht="15.75" x14ac:dyDescent="0.25">
      <c r="A1494" s="172"/>
      <c r="B1494" s="173"/>
      <c r="C1494" s="310"/>
      <c r="D1494" s="311"/>
    </row>
    <row r="1495" spans="1:4" ht="15.75" x14ac:dyDescent="0.25">
      <c r="A1495" s="172"/>
      <c r="B1495" s="173"/>
      <c r="C1495" s="310"/>
      <c r="D1495" s="311"/>
    </row>
    <row r="1496" spans="1:4" ht="15.75" x14ac:dyDescent="0.25">
      <c r="A1496" s="172"/>
      <c r="B1496" s="173"/>
      <c r="C1496" s="310"/>
      <c r="D1496" s="311"/>
    </row>
    <row r="1497" spans="1:4" ht="15.75" x14ac:dyDescent="0.25">
      <c r="A1497" s="172"/>
      <c r="B1497" s="173"/>
      <c r="C1497" s="310"/>
      <c r="D1497" s="311"/>
    </row>
    <row r="1498" spans="1:4" ht="15.75" x14ac:dyDescent="0.25">
      <c r="A1498" s="172"/>
      <c r="B1498" s="173"/>
      <c r="C1498" s="310"/>
      <c r="D1498" s="311"/>
    </row>
    <row r="1499" spans="1:4" ht="15.75" x14ac:dyDescent="0.25">
      <c r="A1499" s="172"/>
      <c r="B1499" s="173"/>
      <c r="C1499" s="310"/>
      <c r="D1499" s="311"/>
    </row>
    <row r="1500" spans="1:4" ht="15.75" x14ac:dyDescent="0.25">
      <c r="A1500" s="172"/>
      <c r="B1500" s="173"/>
      <c r="C1500" s="310"/>
      <c r="D1500" s="311"/>
    </row>
  </sheetData>
  <sheetProtection formatCells="0" formatRows="0"/>
  <mergeCells count="3">
    <mergeCell ref="C2:I2"/>
    <mergeCell ref="C4:D4"/>
    <mergeCell ref="C1:F1"/>
  </mergeCells>
  <printOptions horizontalCentered="1"/>
  <pageMargins left="0.25" right="0.25" top="1" bottom="1" header="0.5" footer="0.5"/>
  <pageSetup scale="95" fitToHeight="4" orientation="landscape" r:id="rId1"/>
  <headerFooter alignWithMargins="0">
    <oddFooter>&amp;L&amp;"Arial,Italic"&amp;A&amp;C&amp;P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AE812-B5FC-4214-B81C-0D64E7B650DF}">
  <sheetPr>
    <tabColor theme="6" tint="0.79998168889431442"/>
  </sheetPr>
  <dimension ref="A1:T39"/>
  <sheetViews>
    <sheetView showGridLines="0" topLeftCell="H1" zoomScaleNormal="100" zoomScaleSheetLayoutView="70" workbookViewId="0">
      <selection activeCell="N27" sqref="N27"/>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4.85546875" style="84" bestFit="1" customWidth="1"/>
    <col min="9" max="9" width="4.42578125" style="85" bestFit="1" customWidth="1"/>
    <col min="10" max="10" width="3.5703125" style="85" bestFit="1" customWidth="1"/>
    <col min="11" max="11" width="76.140625" style="86" customWidth="1"/>
    <col min="12" max="12" width="30.140625" style="25" hidden="1" customWidth="1"/>
    <col min="13" max="13" width="15.140625" style="87" bestFit="1" customWidth="1"/>
    <col min="14" max="15" width="30.85546875" style="25" hidden="1" customWidth="1"/>
    <col min="16" max="17" width="30.85546875" style="88" customWidth="1"/>
    <col min="18" max="16384" width="8" style="25"/>
  </cols>
  <sheetData>
    <row r="1" spans="1:18" s="47" customFormat="1" ht="39"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5.25" customHeight="1" x14ac:dyDescent="0.2">
      <c r="F2" s="19"/>
      <c r="H2" s="50"/>
      <c r="I2" s="51"/>
      <c r="J2" s="52"/>
      <c r="K2" s="339"/>
      <c r="L2" s="335"/>
      <c r="M2" s="335"/>
      <c r="N2" s="335"/>
      <c r="O2" s="335"/>
      <c r="P2" s="335"/>
      <c r="Q2" s="335"/>
    </row>
    <row r="3" spans="1:18" s="49" customFormat="1" ht="31.5" customHeight="1" x14ac:dyDescent="0.2">
      <c r="F3" s="19"/>
      <c r="H3" s="50"/>
      <c r="I3" s="53"/>
      <c r="J3" s="51"/>
      <c r="K3" s="336" t="s">
        <v>542</v>
      </c>
      <c r="L3" s="336"/>
      <c r="M3" s="336"/>
      <c r="N3" s="336"/>
      <c r="O3" s="336"/>
      <c r="P3" s="336"/>
      <c r="Q3" s="54"/>
    </row>
    <row r="4" spans="1:18" s="49" customFormat="1" ht="8.25" customHeight="1" x14ac:dyDescent="0.2">
      <c r="F4" s="19"/>
      <c r="H4" s="50"/>
      <c r="I4" s="53" t="s">
        <v>473</v>
      </c>
      <c r="J4" s="51"/>
      <c r="K4" s="55"/>
      <c r="M4" s="56"/>
      <c r="P4" s="54"/>
      <c r="Q4" s="54"/>
    </row>
    <row r="5" spans="1:18" ht="15.75" x14ac:dyDescent="0.2">
      <c r="H5" s="75"/>
      <c r="I5" s="62"/>
      <c r="J5" s="124"/>
      <c r="K5" s="63"/>
      <c r="L5" s="64"/>
      <c r="M5" s="65"/>
      <c r="N5" s="125"/>
      <c r="O5" s="126"/>
      <c r="P5" s="66"/>
      <c r="Q5" s="66"/>
      <c r="R5" s="49"/>
    </row>
    <row r="6" spans="1:18" ht="15.75" x14ac:dyDescent="0.2">
      <c r="H6" s="75"/>
      <c r="I6" s="62"/>
      <c r="J6" s="76"/>
      <c r="K6" s="285" t="s">
        <v>1265</v>
      </c>
      <c r="L6" s="290" t="s">
        <v>544</v>
      </c>
      <c r="M6" s="291" t="s">
        <v>476</v>
      </c>
      <c r="N6" s="292" t="s">
        <v>545</v>
      </c>
      <c r="O6" s="287" t="s">
        <v>477</v>
      </c>
      <c r="P6" s="288" t="s">
        <v>478</v>
      </c>
      <c r="Q6" s="289" t="s">
        <v>479</v>
      </c>
    </row>
    <row r="7" spans="1:18" ht="51" x14ac:dyDescent="0.2">
      <c r="H7" s="108"/>
      <c r="I7" s="62"/>
      <c r="J7" s="127"/>
      <c r="K7" s="218" t="s">
        <v>1266</v>
      </c>
      <c r="L7" s="213"/>
      <c r="M7" s="214"/>
      <c r="N7" s="215"/>
      <c r="O7" s="216"/>
      <c r="P7" s="217"/>
      <c r="Q7" s="217"/>
    </row>
    <row r="8" spans="1:18" ht="15" x14ac:dyDescent="0.2">
      <c r="H8" s="108"/>
      <c r="I8" s="62">
        <f>MAX($I$5:I7)+1</f>
        <v>1</v>
      </c>
      <c r="J8" s="127"/>
      <c r="K8" s="212" t="s">
        <v>1267</v>
      </c>
      <c r="L8" s="213"/>
      <c r="M8" s="214"/>
      <c r="N8" s="215"/>
      <c r="O8" s="216"/>
      <c r="P8" s="217"/>
      <c r="Q8" s="217"/>
    </row>
    <row r="9" spans="1:18" ht="15" x14ac:dyDescent="0.2">
      <c r="H9" s="108"/>
      <c r="I9" s="62"/>
      <c r="J9" s="127"/>
      <c r="K9" s="201" t="s">
        <v>1268</v>
      </c>
      <c r="L9" s="301" t="s">
        <v>481</v>
      </c>
      <c r="M9" s="293" t="s">
        <v>482</v>
      </c>
      <c r="N9" s="302" t="s">
        <v>1269</v>
      </c>
      <c r="O9" s="312" t="s">
        <v>481</v>
      </c>
      <c r="P9" s="202"/>
      <c r="Q9" s="202"/>
    </row>
    <row r="10" spans="1:18" ht="15" x14ac:dyDescent="0.2">
      <c r="H10" s="108"/>
      <c r="I10" s="62"/>
      <c r="J10" s="127"/>
      <c r="K10" s="201" t="s">
        <v>1270</v>
      </c>
      <c r="L10" s="301"/>
      <c r="M10" s="293" t="s">
        <v>482</v>
      </c>
      <c r="N10" s="302"/>
      <c r="O10" s="312"/>
      <c r="P10" s="202"/>
      <c r="Q10" s="202"/>
    </row>
    <row r="11" spans="1:18" ht="15" x14ac:dyDescent="0.2">
      <c r="H11" s="108"/>
      <c r="I11" s="62"/>
      <c r="J11" s="127"/>
      <c r="K11" s="201" t="s">
        <v>1271</v>
      </c>
      <c r="L11" s="301"/>
      <c r="M11" s="293" t="s">
        <v>482</v>
      </c>
      <c r="N11" s="302"/>
      <c r="O11" s="312"/>
      <c r="P11" s="202"/>
      <c r="Q11" s="202"/>
    </row>
    <row r="12" spans="1:18" ht="15" x14ac:dyDescent="0.2">
      <c r="H12" s="108"/>
      <c r="I12" s="62"/>
      <c r="J12" s="127"/>
      <c r="K12" s="201" t="s">
        <v>1272</v>
      </c>
      <c r="L12" s="301"/>
      <c r="M12" s="293" t="s">
        <v>482</v>
      </c>
      <c r="N12" s="302"/>
      <c r="O12" s="312"/>
      <c r="P12" s="202"/>
      <c r="Q12" s="202"/>
    </row>
    <row r="13" spans="1:18" ht="15" x14ac:dyDescent="0.2">
      <c r="H13" s="108"/>
      <c r="I13" s="62"/>
      <c r="J13" s="127"/>
      <c r="K13" s="201" t="s">
        <v>1273</v>
      </c>
      <c r="L13" s="301" t="s">
        <v>481</v>
      </c>
      <c r="M13" s="293" t="s">
        <v>482</v>
      </c>
      <c r="N13" s="302" t="s">
        <v>1274</v>
      </c>
      <c r="O13" s="312" t="s">
        <v>481</v>
      </c>
      <c r="P13" s="202"/>
      <c r="Q13" s="202"/>
    </row>
    <row r="14" spans="1:18" ht="15" x14ac:dyDescent="0.2">
      <c r="H14" s="108"/>
      <c r="I14" s="62"/>
      <c r="J14" s="127"/>
      <c r="K14" s="201" t="s">
        <v>499</v>
      </c>
      <c r="L14" s="301" t="s">
        <v>481</v>
      </c>
      <c r="M14" s="293" t="s">
        <v>482</v>
      </c>
      <c r="N14" s="302" t="s">
        <v>1275</v>
      </c>
      <c r="O14" s="312" t="s">
        <v>481</v>
      </c>
      <c r="P14" s="202"/>
      <c r="Q14" s="202"/>
    </row>
    <row r="15" spans="1:18" ht="15" x14ac:dyDescent="0.2">
      <c r="H15" s="108"/>
      <c r="I15" s="62"/>
      <c r="J15" s="127"/>
      <c r="K15" s="201" t="s">
        <v>508</v>
      </c>
      <c r="L15" s="313" t="s">
        <v>481</v>
      </c>
      <c r="M15" s="293" t="s">
        <v>482</v>
      </c>
      <c r="N15" s="314" t="s">
        <v>1276</v>
      </c>
      <c r="O15" s="315" t="s">
        <v>481</v>
      </c>
      <c r="P15" s="304"/>
      <c r="Q15" s="304"/>
    </row>
    <row r="16" spans="1:18" ht="15" x14ac:dyDescent="0.2">
      <c r="H16" s="108"/>
      <c r="I16" s="62"/>
      <c r="J16" s="127"/>
      <c r="K16" s="201" t="s">
        <v>510</v>
      </c>
      <c r="L16" s="313" t="s">
        <v>481</v>
      </c>
      <c r="M16" s="293" t="s">
        <v>482</v>
      </c>
      <c r="N16" s="314" t="s">
        <v>1277</v>
      </c>
      <c r="O16" s="315" t="s">
        <v>481</v>
      </c>
      <c r="P16" s="304"/>
      <c r="Q16" s="304"/>
    </row>
    <row r="17" spans="8:17" ht="15" x14ac:dyDescent="0.2">
      <c r="H17" s="108"/>
      <c r="I17" s="62">
        <f>MAX($I$5:I16)+1</f>
        <v>2</v>
      </c>
      <c r="J17" s="127"/>
      <c r="K17" s="212" t="s">
        <v>1278</v>
      </c>
      <c r="L17" s="213"/>
      <c r="M17" s="214"/>
      <c r="N17" s="215"/>
      <c r="O17" s="216"/>
      <c r="P17" s="217"/>
      <c r="Q17" s="217"/>
    </row>
    <row r="18" spans="8:17" ht="15" x14ac:dyDescent="0.2">
      <c r="H18" s="108"/>
      <c r="I18" s="62"/>
      <c r="J18" s="127"/>
      <c r="K18" s="201" t="s">
        <v>1268</v>
      </c>
      <c r="L18" s="301" t="s">
        <v>481</v>
      </c>
      <c r="M18" s="293" t="s">
        <v>482</v>
      </c>
      <c r="N18" s="302" t="s">
        <v>1279</v>
      </c>
      <c r="O18" s="312" t="s">
        <v>481</v>
      </c>
      <c r="P18" s="202"/>
      <c r="Q18" s="202"/>
    </row>
    <row r="19" spans="8:17" ht="15" x14ac:dyDescent="0.2">
      <c r="H19" s="108"/>
      <c r="I19" s="62"/>
      <c r="J19" s="127"/>
      <c r="K19" s="201" t="s">
        <v>1270</v>
      </c>
      <c r="L19" s="301"/>
      <c r="M19" s="293" t="s">
        <v>482</v>
      </c>
      <c r="N19" s="302" t="s">
        <v>1280</v>
      </c>
      <c r="O19" s="312" t="s">
        <v>481</v>
      </c>
      <c r="P19" s="202"/>
      <c r="Q19" s="202"/>
    </row>
    <row r="20" spans="8:17" ht="15" x14ac:dyDescent="0.2">
      <c r="H20" s="108"/>
      <c r="I20" s="62"/>
      <c r="J20" s="127"/>
      <c r="K20" s="201" t="s">
        <v>1271</v>
      </c>
      <c r="L20" s="301"/>
      <c r="M20" s="293" t="s">
        <v>482</v>
      </c>
      <c r="N20" s="302" t="s">
        <v>1281</v>
      </c>
      <c r="O20" s="312" t="s">
        <v>481</v>
      </c>
      <c r="P20" s="202"/>
      <c r="Q20" s="202"/>
    </row>
    <row r="21" spans="8:17" ht="15" x14ac:dyDescent="0.2">
      <c r="H21" s="108"/>
      <c r="I21" s="62"/>
      <c r="J21" s="127"/>
      <c r="K21" s="201" t="s">
        <v>1272</v>
      </c>
      <c r="L21" s="301"/>
      <c r="M21" s="293" t="s">
        <v>482</v>
      </c>
      <c r="N21" s="314" t="s">
        <v>1282</v>
      </c>
      <c r="O21" s="315" t="s">
        <v>481</v>
      </c>
      <c r="P21" s="304"/>
      <c r="Q21" s="304"/>
    </row>
    <row r="22" spans="8:17" ht="15" x14ac:dyDescent="0.2">
      <c r="H22" s="108"/>
      <c r="I22" s="62"/>
      <c r="J22" s="127"/>
      <c r="K22" s="201" t="s">
        <v>1273</v>
      </c>
      <c r="L22" s="301" t="s">
        <v>481</v>
      </c>
      <c r="M22" s="293" t="s">
        <v>482</v>
      </c>
      <c r="N22" s="314" t="s">
        <v>1283</v>
      </c>
      <c r="O22" s="315" t="s">
        <v>481</v>
      </c>
      <c r="P22" s="304"/>
      <c r="Q22" s="304"/>
    </row>
    <row r="23" spans="8:17" ht="15" x14ac:dyDescent="0.2">
      <c r="H23" s="108"/>
      <c r="I23" s="62"/>
      <c r="J23" s="127"/>
      <c r="K23" s="201" t="s">
        <v>499</v>
      </c>
      <c r="L23" s="301" t="s">
        <v>481</v>
      </c>
      <c r="M23" s="293" t="s">
        <v>482</v>
      </c>
      <c r="N23" s="314" t="s">
        <v>1284</v>
      </c>
      <c r="O23" s="315" t="s">
        <v>481</v>
      </c>
      <c r="P23" s="304"/>
      <c r="Q23" s="304"/>
    </row>
    <row r="24" spans="8:17" ht="15" x14ac:dyDescent="0.2">
      <c r="H24" s="108"/>
      <c r="I24" s="62"/>
      <c r="J24" s="127"/>
      <c r="K24" s="201" t="s">
        <v>508</v>
      </c>
      <c r="L24" s="313" t="s">
        <v>481</v>
      </c>
      <c r="M24" s="293" t="s">
        <v>482</v>
      </c>
      <c r="N24" s="314" t="s">
        <v>1285</v>
      </c>
      <c r="O24" s="315" t="s">
        <v>481</v>
      </c>
      <c r="P24" s="316"/>
      <c r="Q24" s="316"/>
    </row>
    <row r="25" spans="8:17" ht="15" x14ac:dyDescent="0.2">
      <c r="H25" s="108"/>
      <c r="I25" s="62"/>
      <c r="J25" s="127"/>
      <c r="K25" s="201" t="s">
        <v>510</v>
      </c>
      <c r="L25" s="313" t="s">
        <v>481</v>
      </c>
      <c r="M25" s="293" t="s">
        <v>482</v>
      </c>
      <c r="N25" s="314" t="s">
        <v>1286</v>
      </c>
      <c r="O25" s="315" t="s">
        <v>1287</v>
      </c>
      <c r="P25" s="317"/>
      <c r="Q25" s="304"/>
    </row>
    <row r="26" spans="8:17" ht="15" x14ac:dyDescent="0.2">
      <c r="H26" s="108"/>
      <c r="I26" s="62">
        <f>MAX($I$5:I25)+1</f>
        <v>3</v>
      </c>
      <c r="J26" s="127"/>
      <c r="K26" s="212" t="s">
        <v>1288</v>
      </c>
      <c r="L26" s="213"/>
      <c r="M26" s="214"/>
      <c r="N26" s="215"/>
      <c r="O26" s="216"/>
      <c r="P26" s="217"/>
      <c r="Q26" s="217"/>
    </row>
    <row r="27" spans="8:17" ht="15" x14ac:dyDescent="0.2">
      <c r="H27" s="108"/>
      <c r="I27" s="62"/>
      <c r="J27" s="127"/>
      <c r="K27" s="201" t="s">
        <v>1268</v>
      </c>
      <c r="L27" s="301" t="s">
        <v>481</v>
      </c>
      <c r="M27" s="293" t="s">
        <v>482</v>
      </c>
      <c r="N27" s="302" t="s">
        <v>1289</v>
      </c>
      <c r="O27" s="312" t="s">
        <v>481</v>
      </c>
      <c r="P27" s="202"/>
      <c r="Q27" s="202"/>
    </row>
    <row r="28" spans="8:17" ht="15" x14ac:dyDescent="0.2">
      <c r="H28" s="108"/>
      <c r="I28" s="62"/>
      <c r="J28" s="127"/>
      <c r="K28" s="201" t="s">
        <v>1270</v>
      </c>
      <c r="L28" s="301"/>
      <c r="M28" s="293" t="s">
        <v>482</v>
      </c>
      <c r="N28" s="302" t="s">
        <v>1290</v>
      </c>
      <c r="O28" s="312" t="s">
        <v>481</v>
      </c>
      <c r="P28" s="202"/>
      <c r="Q28" s="202"/>
    </row>
    <row r="29" spans="8:17" ht="15" x14ac:dyDescent="0.2">
      <c r="H29" s="108"/>
      <c r="I29" s="62"/>
      <c r="J29" s="127"/>
      <c r="K29" s="201" t="s">
        <v>1271</v>
      </c>
      <c r="L29" s="301"/>
      <c r="M29" s="293" t="s">
        <v>482</v>
      </c>
      <c r="N29" s="302" t="s">
        <v>1291</v>
      </c>
      <c r="O29" s="312" t="s">
        <v>481</v>
      </c>
      <c r="P29" s="202"/>
      <c r="Q29" s="202"/>
    </row>
    <row r="30" spans="8:17" ht="15" x14ac:dyDescent="0.2">
      <c r="H30" s="108"/>
      <c r="I30" s="62"/>
      <c r="J30" s="127"/>
      <c r="K30" s="201" t="s">
        <v>1272</v>
      </c>
      <c r="L30" s="301"/>
      <c r="M30" s="293" t="s">
        <v>482</v>
      </c>
      <c r="N30" s="314" t="s">
        <v>1292</v>
      </c>
      <c r="O30" s="315" t="s">
        <v>481</v>
      </c>
      <c r="P30" s="304"/>
      <c r="Q30" s="304"/>
    </row>
    <row r="31" spans="8:17" ht="15" x14ac:dyDescent="0.2">
      <c r="H31" s="108"/>
      <c r="I31" s="62"/>
      <c r="J31" s="127"/>
      <c r="K31" s="201" t="s">
        <v>1273</v>
      </c>
      <c r="L31" s="301" t="s">
        <v>481</v>
      </c>
      <c r="M31" s="293" t="s">
        <v>482</v>
      </c>
      <c r="N31" s="314" t="s">
        <v>1293</v>
      </c>
      <c r="O31" s="315" t="s">
        <v>481</v>
      </c>
      <c r="P31" s="304"/>
      <c r="Q31" s="304"/>
    </row>
    <row r="32" spans="8:17" ht="15" x14ac:dyDescent="0.2">
      <c r="H32" s="108"/>
      <c r="I32" s="62"/>
      <c r="J32" s="127"/>
      <c r="K32" s="201" t="s">
        <v>499</v>
      </c>
      <c r="L32" s="301" t="s">
        <v>481</v>
      </c>
      <c r="M32" s="293" t="s">
        <v>482</v>
      </c>
      <c r="N32" s="314" t="s">
        <v>1294</v>
      </c>
      <c r="O32" s="315" t="s">
        <v>481</v>
      </c>
      <c r="P32" s="304"/>
      <c r="Q32" s="304"/>
    </row>
    <row r="33" spans="1:20" ht="15" x14ac:dyDescent="0.2">
      <c r="H33" s="108"/>
      <c r="I33" s="62"/>
      <c r="J33" s="127"/>
      <c r="K33" s="201" t="s">
        <v>508</v>
      </c>
      <c r="L33" s="313" t="s">
        <v>481</v>
      </c>
      <c r="M33" s="293" t="s">
        <v>482</v>
      </c>
      <c r="N33" s="314" t="s">
        <v>1295</v>
      </c>
      <c r="O33" s="315" t="s">
        <v>481</v>
      </c>
      <c r="P33" s="316"/>
      <c r="Q33" s="316"/>
    </row>
    <row r="34" spans="1:20" ht="15" x14ac:dyDescent="0.2">
      <c r="H34" s="108"/>
      <c r="I34" s="62"/>
      <c r="J34" s="127"/>
      <c r="K34" s="201" t="s">
        <v>510</v>
      </c>
      <c r="L34" s="313" t="s">
        <v>481</v>
      </c>
      <c r="M34" s="293" t="s">
        <v>482</v>
      </c>
      <c r="N34" s="314" t="s">
        <v>1286</v>
      </c>
      <c r="O34" s="315" t="s">
        <v>1287</v>
      </c>
      <c r="P34" s="317"/>
      <c r="Q34" s="304"/>
    </row>
    <row r="35" spans="1:20" x14ac:dyDescent="0.2">
      <c r="I35" s="62"/>
    </row>
    <row r="36" spans="1:20" x14ac:dyDescent="0.2">
      <c r="I36" s="62"/>
    </row>
    <row r="37" spans="1:20" s="85" customFormat="1" x14ac:dyDescent="0.2">
      <c r="A37" s="82"/>
      <c r="B37" s="83"/>
      <c r="C37" s="24"/>
      <c r="D37" s="24"/>
      <c r="E37" s="24"/>
      <c r="F37" s="19"/>
      <c r="G37" s="24"/>
      <c r="H37" s="84"/>
      <c r="I37" s="62"/>
      <c r="K37" s="86"/>
      <c r="L37" s="25"/>
      <c r="M37" s="87"/>
      <c r="N37" s="25"/>
      <c r="O37" s="25"/>
      <c r="P37" s="88"/>
      <c r="Q37" s="88"/>
      <c r="R37" s="25"/>
      <c r="S37" s="25"/>
      <c r="T37" s="25"/>
    </row>
    <row r="38" spans="1:20" s="85" customFormat="1" x14ac:dyDescent="0.2">
      <c r="A38" s="82"/>
      <c r="B38" s="83"/>
      <c r="C38" s="24"/>
      <c r="D38" s="24"/>
      <c r="E38" s="24"/>
      <c r="F38" s="19"/>
      <c r="G38" s="24"/>
      <c r="H38" s="84"/>
      <c r="I38" s="62"/>
      <c r="K38" s="86"/>
      <c r="L38" s="25"/>
      <c r="M38" s="87"/>
      <c r="N38" s="25"/>
      <c r="O38" s="25"/>
      <c r="P38" s="88"/>
      <c r="Q38" s="88"/>
      <c r="R38" s="25"/>
      <c r="S38" s="25"/>
      <c r="T38" s="25"/>
    </row>
    <row r="39" spans="1:20" s="85" customFormat="1" x14ac:dyDescent="0.2">
      <c r="A39" s="82"/>
      <c r="B39" s="83"/>
      <c r="C39" s="24"/>
      <c r="D39" s="24"/>
      <c r="E39" s="24"/>
      <c r="F39" s="19"/>
      <c r="G39" s="24"/>
      <c r="H39" s="84"/>
      <c r="I39" s="62"/>
      <c r="K39" s="86"/>
      <c r="L39" s="25"/>
      <c r="M39" s="87"/>
      <c r="N39" s="25"/>
      <c r="O39" s="25"/>
      <c r="P39" s="88"/>
      <c r="Q39" s="88"/>
      <c r="R39" s="25"/>
      <c r="S39" s="25"/>
      <c r="T39" s="25"/>
    </row>
  </sheetData>
  <sheetProtection formatCells="0" formatRows="0"/>
  <mergeCells count="3">
    <mergeCell ref="K1:N1"/>
    <mergeCell ref="K2:Q2"/>
    <mergeCell ref="K3:P3"/>
  </mergeCells>
  <pageMargins left="0.25" right="0.25" top="0.25" bottom="0.5" header="0.25" footer="0.25"/>
  <pageSetup scale="80" fitToHeight="4" orientation="landscape" r:id="rId1"/>
  <headerFooter alignWithMargins="0">
    <oddFooter>&amp;L&amp;"Arial,Italic"&amp;A&amp;C&amp;P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9A14-D97F-438B-B9E5-DF613B2C397D}">
  <dimension ref="A1:W258"/>
  <sheetViews>
    <sheetView zoomScaleNormal="100" workbookViewId="0">
      <selection activeCell="C8" sqref="C8"/>
    </sheetView>
  </sheetViews>
  <sheetFormatPr defaultRowHeight="15" x14ac:dyDescent="0.25"/>
  <cols>
    <col min="1" max="1" width="4.85546875" customWidth="1"/>
    <col min="2" max="2" width="4.5703125" customWidth="1"/>
    <col min="3" max="3" width="24.42578125" customWidth="1"/>
    <col min="4" max="5" width="18.5703125" customWidth="1"/>
    <col min="6" max="7" width="25.140625" customWidth="1"/>
    <col min="8" max="10" width="18.5703125" customWidth="1"/>
    <col min="11" max="11" width="26.140625" customWidth="1"/>
    <col min="12" max="12" width="13.42578125" customWidth="1"/>
    <col min="13" max="13" width="18.5703125" customWidth="1"/>
  </cols>
  <sheetData>
    <row r="1" spans="1:23" ht="47.25" customHeight="1" x14ac:dyDescent="0.25">
      <c r="A1" s="6"/>
      <c r="B1" s="6"/>
      <c r="C1" s="337" t="str">
        <f>'Required Documents Checklist'!$B$2</f>
        <v>RFP No: 56FY23 - Health Care Services</v>
      </c>
      <c r="D1" s="337"/>
      <c r="E1" s="337"/>
      <c r="F1" s="337"/>
      <c r="G1" s="4"/>
      <c r="H1" s="4"/>
      <c r="I1" s="4"/>
      <c r="J1" s="4"/>
      <c r="K1" s="5"/>
      <c r="L1" s="5"/>
      <c r="M1" s="5"/>
      <c r="N1" s="5"/>
      <c r="O1" s="5"/>
      <c r="P1" s="5"/>
      <c r="Q1" s="5"/>
      <c r="R1" s="5"/>
      <c r="S1" s="5"/>
      <c r="T1" s="5"/>
      <c r="U1" s="5"/>
      <c r="V1" s="5"/>
      <c r="W1" s="5"/>
    </row>
    <row r="2" spans="1:23" ht="20.25" x14ac:dyDescent="0.25">
      <c r="A2" s="6"/>
      <c r="B2" s="6"/>
      <c r="C2" s="9"/>
      <c r="D2" s="4"/>
      <c r="E2" s="7"/>
      <c r="F2" s="8"/>
      <c r="G2" s="4"/>
      <c r="H2" s="4"/>
      <c r="I2" s="4"/>
      <c r="J2" s="4"/>
      <c r="K2" s="5"/>
      <c r="L2" s="5"/>
      <c r="M2" s="5"/>
      <c r="N2" s="5"/>
      <c r="O2" s="5"/>
      <c r="P2" s="5"/>
      <c r="Q2" s="5"/>
      <c r="R2" s="5"/>
      <c r="S2" s="5"/>
      <c r="T2" s="5"/>
      <c r="U2" s="5"/>
      <c r="V2" s="5"/>
      <c r="W2" s="5"/>
    </row>
    <row r="3" spans="1:23" ht="20.25" x14ac:dyDescent="0.25">
      <c r="A3" s="10"/>
      <c r="B3" s="11"/>
      <c r="C3" s="26" t="s">
        <v>1296</v>
      </c>
      <c r="D3" s="12"/>
      <c r="E3" s="12"/>
      <c r="F3" s="12"/>
      <c r="G3" s="13"/>
      <c r="H3" s="5"/>
      <c r="I3" s="5"/>
      <c r="J3" s="11"/>
      <c r="K3" s="5"/>
      <c r="L3" s="5"/>
      <c r="M3" s="5"/>
      <c r="N3" s="5"/>
      <c r="O3" s="5"/>
      <c r="P3" s="5"/>
      <c r="Q3" s="5"/>
      <c r="R3" s="5"/>
      <c r="S3" s="5"/>
      <c r="T3" s="5"/>
      <c r="U3" s="5"/>
      <c r="V3" s="5"/>
      <c r="W3" s="5"/>
    </row>
    <row r="4" spans="1:23" ht="18" thickBot="1" x14ac:dyDescent="0.3">
      <c r="A4" s="14"/>
      <c r="B4" s="11"/>
      <c r="C4" s="15"/>
      <c r="D4" s="347"/>
      <c r="E4" s="347"/>
      <c r="F4" s="12"/>
      <c r="G4" s="16"/>
      <c r="H4" s="5"/>
      <c r="I4" s="5"/>
      <c r="J4" s="11"/>
      <c r="K4" s="5"/>
      <c r="L4" s="5"/>
      <c r="M4" s="5"/>
      <c r="N4" s="5"/>
      <c r="O4" s="5"/>
      <c r="P4" s="5"/>
      <c r="Q4" s="5"/>
      <c r="R4" s="5"/>
      <c r="S4" s="5"/>
      <c r="T4" s="5"/>
      <c r="U4" s="5"/>
      <c r="V4" s="5"/>
      <c r="W4" s="5"/>
    </row>
    <row r="5" spans="1:23" ht="27" customHeight="1" thickBot="1" x14ac:dyDescent="0.3">
      <c r="A5" s="14"/>
      <c r="B5" s="11"/>
      <c r="C5" s="348" t="s">
        <v>1297</v>
      </c>
      <c r="D5" s="349"/>
      <c r="E5" s="349"/>
      <c r="F5" s="349"/>
      <c r="G5" s="349"/>
      <c r="H5" s="349"/>
      <c r="I5" s="349"/>
      <c r="J5" s="350"/>
      <c r="K5" s="5"/>
      <c r="L5" s="5"/>
      <c r="M5" s="5"/>
      <c r="N5" s="5"/>
      <c r="O5" s="5"/>
      <c r="P5" s="5"/>
      <c r="Q5" s="5"/>
      <c r="R5" s="5"/>
      <c r="S5" s="5"/>
      <c r="T5" s="5"/>
      <c r="U5" s="5"/>
      <c r="V5" s="5"/>
      <c r="W5" s="5"/>
    </row>
    <row r="6" spans="1:23" x14ac:dyDescent="0.25">
      <c r="A6" s="10"/>
      <c r="B6" s="11"/>
      <c r="C6" s="17"/>
      <c r="D6" s="18"/>
      <c r="E6" s="18"/>
      <c r="F6" s="18"/>
      <c r="G6" s="18"/>
      <c r="H6" s="18"/>
      <c r="I6" s="17"/>
      <c r="J6" s="11"/>
      <c r="K6" s="5"/>
      <c r="L6" s="5"/>
      <c r="M6" s="5"/>
      <c r="N6" s="5"/>
      <c r="O6" s="5"/>
      <c r="P6" s="5"/>
      <c r="Q6" s="5"/>
      <c r="R6" s="5"/>
      <c r="S6" s="5"/>
      <c r="T6" s="5"/>
      <c r="U6" s="5"/>
      <c r="V6" s="5"/>
      <c r="W6" s="5"/>
    </row>
    <row r="7" spans="1:23" x14ac:dyDescent="0.25">
      <c r="A7" s="5"/>
      <c r="B7" s="5"/>
      <c r="C7" s="5"/>
      <c r="D7" s="5"/>
      <c r="E7" s="5"/>
      <c r="F7" s="5"/>
      <c r="G7" s="5"/>
      <c r="H7" s="5"/>
      <c r="I7" s="5"/>
      <c r="J7" s="5"/>
      <c r="K7" s="5"/>
      <c r="L7" s="5"/>
      <c r="M7" s="5"/>
      <c r="N7" s="5"/>
      <c r="O7" s="5"/>
      <c r="P7" s="5"/>
      <c r="Q7" s="5"/>
      <c r="R7" s="5"/>
      <c r="S7" s="5"/>
      <c r="T7" s="5"/>
      <c r="U7" s="5"/>
      <c r="V7" s="5"/>
      <c r="W7" s="5"/>
    </row>
    <row r="8" spans="1:23" ht="18.75" x14ac:dyDescent="0.3">
      <c r="A8" s="5"/>
      <c r="B8" s="5"/>
      <c r="C8" s="22" t="s">
        <v>1298</v>
      </c>
      <c r="D8" s="5"/>
      <c r="E8" s="5"/>
      <c r="F8" s="5"/>
      <c r="G8" s="5"/>
      <c r="H8" s="5"/>
      <c r="I8" s="5"/>
      <c r="J8" s="5"/>
      <c r="K8" s="5"/>
      <c r="L8" s="5"/>
      <c r="M8" s="5"/>
      <c r="N8" s="5"/>
      <c r="O8" s="5"/>
      <c r="P8" s="5"/>
      <c r="Q8" s="5"/>
      <c r="R8" s="5"/>
      <c r="S8" s="5"/>
      <c r="T8" s="5"/>
      <c r="U8" s="5"/>
      <c r="V8" s="5"/>
      <c r="W8" s="5"/>
    </row>
    <row r="9" spans="1:23" ht="18.75" x14ac:dyDescent="0.3">
      <c r="A9" s="5"/>
      <c r="B9" s="5"/>
      <c r="C9" s="22"/>
      <c r="D9" s="5"/>
      <c r="E9" s="5"/>
      <c r="F9" s="5"/>
      <c r="G9" s="5"/>
      <c r="H9" s="5"/>
      <c r="I9" s="5"/>
      <c r="J9" s="5"/>
      <c r="K9" s="5"/>
      <c r="L9" s="5"/>
      <c r="M9" s="5"/>
      <c r="N9" s="5"/>
      <c r="O9" s="5"/>
      <c r="P9" s="5"/>
      <c r="Q9" s="5"/>
      <c r="R9" s="5"/>
      <c r="S9" s="5"/>
      <c r="T9" s="5"/>
      <c r="U9" s="5"/>
      <c r="V9" s="5"/>
      <c r="W9" s="5"/>
    </row>
    <row r="10" spans="1:23" x14ac:dyDescent="0.25">
      <c r="A10" s="5"/>
      <c r="B10" s="5"/>
      <c r="C10" s="5"/>
      <c r="D10" s="5"/>
      <c r="E10" s="5"/>
      <c r="F10" s="5"/>
      <c r="G10" s="5"/>
      <c r="H10" s="5"/>
      <c r="I10" s="5"/>
      <c r="J10" s="5"/>
      <c r="K10" s="5"/>
      <c r="L10" s="5"/>
      <c r="M10" s="5"/>
      <c r="N10" s="5"/>
      <c r="O10" s="5"/>
      <c r="P10" s="5"/>
      <c r="Q10" s="5"/>
      <c r="R10" s="5"/>
      <c r="S10" s="5"/>
      <c r="T10" s="5"/>
      <c r="U10" s="5"/>
      <c r="V10" s="5"/>
      <c r="W10" s="5"/>
    </row>
    <row r="11" spans="1:23" x14ac:dyDescent="0.25">
      <c r="A11" s="5"/>
      <c r="B11" s="5"/>
      <c r="C11" s="5"/>
      <c r="D11" s="5"/>
      <c r="E11" s="5"/>
      <c r="F11" s="5"/>
      <c r="G11" s="5"/>
      <c r="H11" s="5"/>
      <c r="I11" s="5"/>
      <c r="J11" s="5"/>
      <c r="K11" s="5"/>
      <c r="L11" s="5"/>
      <c r="M11" s="5"/>
      <c r="N11" s="5"/>
      <c r="O11" s="5"/>
      <c r="P11" s="5"/>
      <c r="Q11" s="5"/>
      <c r="R11" s="5"/>
      <c r="S11" s="5"/>
      <c r="T11" s="5"/>
      <c r="U11" s="5"/>
      <c r="V11" s="5"/>
      <c r="W11" s="5"/>
    </row>
    <row r="12" spans="1:23" x14ac:dyDescent="0.25">
      <c r="A12" s="5"/>
      <c r="B12" s="5"/>
      <c r="C12" s="5"/>
      <c r="D12" s="5"/>
      <c r="E12" s="5"/>
      <c r="F12" s="5"/>
      <c r="G12" s="5"/>
      <c r="H12" s="5"/>
      <c r="I12" s="5"/>
      <c r="J12" s="5"/>
      <c r="K12" s="5"/>
      <c r="L12" s="5"/>
      <c r="M12" s="5"/>
      <c r="N12" s="5"/>
      <c r="O12" s="5"/>
      <c r="P12" s="5"/>
      <c r="Q12" s="5"/>
      <c r="R12" s="5"/>
      <c r="S12" s="5"/>
      <c r="T12" s="5"/>
      <c r="U12" s="5"/>
      <c r="V12" s="5"/>
      <c r="W12" s="5"/>
    </row>
    <row r="13" spans="1:23" x14ac:dyDescent="0.25">
      <c r="A13" s="5"/>
      <c r="B13" s="5"/>
      <c r="C13" s="5"/>
      <c r="D13" s="5"/>
      <c r="E13" s="5"/>
      <c r="F13" s="5"/>
      <c r="G13" s="5"/>
      <c r="H13" s="5"/>
      <c r="I13" s="5"/>
      <c r="J13" s="5"/>
      <c r="K13" s="5"/>
      <c r="L13" s="5"/>
      <c r="M13" s="5"/>
      <c r="N13" s="5"/>
      <c r="O13" s="5"/>
      <c r="P13" s="5"/>
      <c r="Q13" s="5"/>
      <c r="R13" s="5"/>
      <c r="S13" s="5"/>
      <c r="T13" s="5"/>
      <c r="U13" s="5"/>
      <c r="V13" s="5"/>
      <c r="W13" s="5"/>
    </row>
    <row r="14" spans="1:23" x14ac:dyDescent="0.25">
      <c r="A14" s="5"/>
      <c r="B14" s="5"/>
      <c r="C14" s="5"/>
      <c r="D14" s="5"/>
      <c r="E14" s="5"/>
      <c r="F14" s="5"/>
      <c r="G14" s="5"/>
      <c r="H14" s="5"/>
      <c r="I14" s="5"/>
      <c r="J14" s="5"/>
      <c r="K14" s="5"/>
      <c r="L14" s="5"/>
      <c r="M14" s="5"/>
      <c r="N14" s="5"/>
      <c r="O14" s="5"/>
      <c r="P14" s="5"/>
      <c r="Q14" s="5"/>
      <c r="R14" s="5"/>
      <c r="S14" s="5"/>
      <c r="T14" s="5"/>
      <c r="U14" s="5"/>
      <c r="V14" s="5"/>
      <c r="W14" s="5"/>
    </row>
    <row r="15" spans="1:23" x14ac:dyDescent="0.25">
      <c r="A15" s="5"/>
      <c r="B15" s="5"/>
      <c r="C15" s="5"/>
      <c r="D15" s="5"/>
      <c r="E15" s="5"/>
      <c r="F15" s="5"/>
      <c r="G15" s="5"/>
      <c r="H15" s="5"/>
      <c r="I15" s="5"/>
      <c r="J15" s="5"/>
      <c r="K15" s="5"/>
      <c r="L15" s="5"/>
      <c r="M15" s="5"/>
      <c r="N15" s="5"/>
      <c r="O15" s="5"/>
      <c r="P15" s="5"/>
      <c r="Q15" s="5"/>
      <c r="R15" s="5"/>
      <c r="S15" s="5"/>
      <c r="T15" s="5"/>
      <c r="U15" s="5"/>
      <c r="V15" s="5"/>
      <c r="W15" s="5"/>
    </row>
    <row r="16" spans="1:23" x14ac:dyDescent="0.25">
      <c r="A16" s="5"/>
      <c r="B16" s="5"/>
      <c r="C16" s="5"/>
      <c r="D16" s="5"/>
      <c r="E16" s="5"/>
      <c r="F16" s="5"/>
      <c r="G16" s="5"/>
      <c r="H16" s="5"/>
      <c r="I16" s="5"/>
      <c r="J16" s="5"/>
      <c r="K16" s="5"/>
      <c r="L16" s="5"/>
      <c r="M16" s="5"/>
      <c r="N16" s="5"/>
      <c r="O16" s="5"/>
      <c r="P16" s="5"/>
      <c r="Q16" s="5"/>
      <c r="R16" s="5"/>
      <c r="S16" s="5"/>
      <c r="T16" s="5"/>
      <c r="U16" s="5"/>
      <c r="V16" s="5"/>
      <c r="W16" s="5"/>
    </row>
    <row r="17" spans="1:23" x14ac:dyDescent="0.25">
      <c r="A17" s="5"/>
      <c r="B17" s="5"/>
      <c r="C17" s="5"/>
      <c r="D17" s="5"/>
      <c r="E17" s="5"/>
      <c r="F17" s="5"/>
      <c r="G17" s="5"/>
      <c r="H17" s="5"/>
      <c r="I17" s="5"/>
      <c r="J17" s="5"/>
      <c r="K17" s="5"/>
      <c r="L17" s="5"/>
      <c r="M17" s="5"/>
      <c r="N17" s="5"/>
      <c r="O17" s="5"/>
      <c r="P17" s="5"/>
      <c r="Q17" s="5"/>
      <c r="R17" s="5"/>
      <c r="S17" s="5"/>
      <c r="T17" s="5"/>
      <c r="U17" s="5"/>
      <c r="V17" s="5"/>
      <c r="W17" s="5"/>
    </row>
    <row r="18" spans="1:23" x14ac:dyDescent="0.25">
      <c r="A18" s="5"/>
      <c r="B18" s="5"/>
      <c r="C18" s="5"/>
      <c r="D18" s="5"/>
      <c r="E18" s="5"/>
      <c r="F18" s="5"/>
      <c r="G18" s="5"/>
      <c r="H18" s="5"/>
      <c r="I18" s="5"/>
      <c r="J18" s="5"/>
      <c r="K18" s="5"/>
      <c r="L18" s="5"/>
      <c r="M18" s="5"/>
      <c r="N18" s="5"/>
      <c r="O18" s="5"/>
      <c r="P18" s="5"/>
      <c r="Q18" s="5"/>
      <c r="R18" s="5"/>
      <c r="S18" s="5"/>
      <c r="T18" s="5"/>
      <c r="U18" s="5"/>
      <c r="V18" s="5"/>
      <c r="W18" s="5"/>
    </row>
    <row r="19" spans="1:23" x14ac:dyDescent="0.25">
      <c r="A19" s="5"/>
      <c r="B19" s="5"/>
      <c r="C19" s="5"/>
      <c r="D19" s="5"/>
      <c r="E19" s="5"/>
      <c r="F19" s="5"/>
      <c r="G19" s="5"/>
      <c r="H19" s="5"/>
      <c r="I19" s="5"/>
      <c r="J19" s="5"/>
      <c r="K19" s="5"/>
      <c r="L19" s="5"/>
      <c r="M19" s="5"/>
      <c r="N19" s="5"/>
      <c r="O19" s="5"/>
      <c r="P19" s="5"/>
      <c r="Q19" s="5"/>
      <c r="R19" s="5"/>
      <c r="S19" s="5"/>
      <c r="T19" s="5"/>
      <c r="U19" s="5"/>
      <c r="V19" s="5"/>
      <c r="W19" s="5"/>
    </row>
    <row r="20" spans="1:23" x14ac:dyDescent="0.25">
      <c r="A20" s="5"/>
      <c r="B20" s="5"/>
      <c r="C20" s="5"/>
      <c r="D20" s="5"/>
      <c r="E20" s="5"/>
      <c r="F20" s="5"/>
      <c r="G20" s="5"/>
      <c r="H20" s="5"/>
      <c r="I20" s="5"/>
      <c r="J20" s="5"/>
      <c r="K20" s="5"/>
      <c r="L20" s="5"/>
      <c r="M20" s="5"/>
      <c r="N20" s="5"/>
      <c r="O20" s="5"/>
      <c r="P20" s="5"/>
      <c r="Q20" s="5"/>
      <c r="R20" s="5"/>
      <c r="S20" s="5"/>
      <c r="T20" s="5"/>
      <c r="U20" s="5"/>
      <c r="V20" s="5"/>
      <c r="W20" s="5"/>
    </row>
    <row r="21" spans="1:23" x14ac:dyDescent="0.25">
      <c r="A21" s="5"/>
      <c r="B21" s="5"/>
      <c r="C21" s="5"/>
      <c r="D21" s="5"/>
      <c r="E21" s="5"/>
      <c r="F21" s="5"/>
      <c r="G21" s="5"/>
      <c r="H21" s="5"/>
      <c r="I21" s="5"/>
      <c r="J21" s="5"/>
      <c r="K21" s="5"/>
      <c r="L21" s="5"/>
      <c r="M21" s="5"/>
      <c r="N21" s="5"/>
      <c r="O21" s="5"/>
      <c r="P21" s="5"/>
      <c r="Q21" s="5"/>
      <c r="R21" s="5"/>
      <c r="S21" s="5"/>
      <c r="T21" s="5"/>
      <c r="U21" s="5"/>
      <c r="V21" s="5"/>
      <c r="W21" s="5"/>
    </row>
    <row r="22" spans="1:23" x14ac:dyDescent="0.25">
      <c r="A22" s="5"/>
      <c r="B22" s="5"/>
      <c r="C22" s="5"/>
      <c r="D22" s="5"/>
      <c r="E22" s="5"/>
      <c r="F22" s="5"/>
      <c r="G22" s="5"/>
      <c r="H22" s="5"/>
      <c r="I22" s="5"/>
      <c r="J22" s="5"/>
      <c r="K22" s="5"/>
      <c r="L22" s="5"/>
      <c r="M22" s="5"/>
      <c r="N22" s="5"/>
      <c r="O22" s="5"/>
      <c r="P22" s="5"/>
      <c r="Q22" s="5"/>
      <c r="R22" s="5"/>
      <c r="S22" s="5"/>
      <c r="T22" s="5"/>
      <c r="U22" s="5"/>
      <c r="V22" s="5"/>
      <c r="W22" s="5"/>
    </row>
    <row r="23" spans="1:23" x14ac:dyDescent="0.25">
      <c r="A23" s="5"/>
      <c r="B23" s="5"/>
      <c r="C23" s="5"/>
      <c r="D23" s="5"/>
      <c r="E23" s="5"/>
      <c r="F23" s="5"/>
      <c r="G23" s="5"/>
      <c r="H23" s="5"/>
      <c r="I23" s="5"/>
      <c r="J23" s="5"/>
      <c r="K23" s="5"/>
      <c r="L23" s="5"/>
      <c r="M23" s="5"/>
      <c r="N23" s="5"/>
      <c r="O23" s="5"/>
      <c r="P23" s="5"/>
      <c r="Q23" s="5"/>
      <c r="R23" s="5"/>
      <c r="S23" s="5"/>
      <c r="T23" s="5"/>
      <c r="U23" s="5"/>
      <c r="V23" s="5"/>
      <c r="W23" s="5"/>
    </row>
    <row r="24" spans="1:23" x14ac:dyDescent="0.25">
      <c r="A24" s="5"/>
      <c r="B24" s="5"/>
      <c r="C24" s="5"/>
      <c r="D24" s="5"/>
      <c r="E24" s="5"/>
      <c r="F24" s="5"/>
      <c r="G24" s="5"/>
      <c r="H24" s="5"/>
      <c r="I24" s="5"/>
      <c r="J24" s="5"/>
      <c r="K24" s="5"/>
      <c r="L24" s="5"/>
      <c r="M24" s="5"/>
      <c r="N24" s="5"/>
      <c r="O24" s="5"/>
      <c r="P24" s="5"/>
      <c r="Q24" s="5"/>
      <c r="R24" s="5"/>
      <c r="S24" s="5"/>
      <c r="T24" s="5"/>
      <c r="U24" s="5"/>
      <c r="V24" s="5"/>
      <c r="W24" s="5"/>
    </row>
    <row r="25" spans="1:23" x14ac:dyDescent="0.25">
      <c r="A25" s="5"/>
      <c r="B25" s="5"/>
      <c r="C25" s="5"/>
      <c r="D25" s="5"/>
      <c r="E25" s="5"/>
      <c r="F25" s="5"/>
      <c r="G25" s="5"/>
      <c r="H25" s="5"/>
      <c r="I25" s="5"/>
      <c r="J25" s="5"/>
      <c r="K25" s="5"/>
      <c r="L25" s="5"/>
      <c r="M25" s="5"/>
      <c r="N25" s="5"/>
      <c r="O25" s="5"/>
      <c r="P25" s="5"/>
      <c r="Q25" s="5"/>
      <c r="R25" s="5"/>
      <c r="S25" s="5"/>
      <c r="T25" s="5"/>
      <c r="U25" s="5"/>
      <c r="V25" s="5"/>
      <c r="W25" s="5"/>
    </row>
    <row r="26" spans="1:23" x14ac:dyDescent="0.25">
      <c r="A26" s="5"/>
      <c r="B26" s="5"/>
      <c r="C26" s="5"/>
      <c r="D26" s="5"/>
      <c r="E26" s="5"/>
      <c r="F26" s="5"/>
      <c r="G26" s="5"/>
      <c r="H26" s="5"/>
      <c r="I26" s="5"/>
      <c r="J26" s="5"/>
      <c r="K26" s="5"/>
      <c r="L26" s="5"/>
      <c r="M26" s="5"/>
      <c r="N26" s="5"/>
      <c r="O26" s="5"/>
      <c r="P26" s="5"/>
      <c r="Q26" s="5"/>
      <c r="R26" s="5"/>
      <c r="S26" s="5"/>
      <c r="T26" s="5"/>
      <c r="U26" s="5"/>
      <c r="V26" s="5"/>
      <c r="W26" s="5"/>
    </row>
    <row r="27" spans="1:23" x14ac:dyDescent="0.25">
      <c r="A27" s="5"/>
      <c r="B27" s="5"/>
      <c r="C27" s="5"/>
      <c r="D27" s="5"/>
      <c r="E27" s="5"/>
      <c r="F27" s="5"/>
      <c r="G27" s="5"/>
      <c r="H27" s="5"/>
      <c r="I27" s="5"/>
      <c r="J27" s="5"/>
      <c r="K27" s="5"/>
      <c r="L27" s="5"/>
      <c r="M27" s="5"/>
      <c r="N27" s="5"/>
      <c r="O27" s="5"/>
      <c r="P27" s="5"/>
      <c r="Q27" s="5"/>
      <c r="R27" s="5"/>
      <c r="S27" s="5"/>
      <c r="T27" s="5"/>
      <c r="U27" s="5"/>
      <c r="V27" s="5"/>
      <c r="W27" s="5"/>
    </row>
    <row r="28" spans="1:23" x14ac:dyDescent="0.25">
      <c r="A28" s="5"/>
      <c r="B28" s="5"/>
      <c r="C28" s="5"/>
      <c r="D28" s="5"/>
      <c r="E28" s="5"/>
      <c r="F28" s="5"/>
      <c r="G28" s="5"/>
      <c r="H28" s="5"/>
      <c r="I28" s="5"/>
      <c r="J28" s="5"/>
      <c r="K28" s="5"/>
      <c r="L28" s="5"/>
      <c r="M28" s="5"/>
      <c r="N28" s="5"/>
      <c r="O28" s="5"/>
      <c r="P28" s="5"/>
      <c r="Q28" s="5"/>
      <c r="R28" s="5"/>
      <c r="S28" s="5"/>
      <c r="T28" s="5"/>
      <c r="U28" s="5"/>
      <c r="V28" s="5"/>
      <c r="W28" s="5"/>
    </row>
    <row r="29" spans="1:23" x14ac:dyDescent="0.25">
      <c r="A29" s="5"/>
      <c r="B29" s="5"/>
      <c r="C29" s="5"/>
      <c r="D29" s="5"/>
      <c r="E29" s="5"/>
      <c r="F29" s="5"/>
      <c r="G29" s="5"/>
      <c r="H29" s="5"/>
      <c r="I29" s="5"/>
      <c r="J29" s="5"/>
      <c r="K29" s="5"/>
      <c r="L29" s="5"/>
      <c r="M29" s="5"/>
      <c r="N29" s="5"/>
      <c r="O29" s="5"/>
      <c r="P29" s="5"/>
      <c r="Q29" s="5"/>
      <c r="R29" s="5"/>
      <c r="S29" s="5"/>
      <c r="T29" s="5"/>
      <c r="U29" s="5"/>
      <c r="V29" s="5"/>
      <c r="W29" s="5"/>
    </row>
    <row r="30" spans="1:23" x14ac:dyDescent="0.25">
      <c r="A30" s="5"/>
      <c r="B30" s="5"/>
      <c r="C30" s="5"/>
      <c r="D30" s="5"/>
      <c r="E30" s="5"/>
      <c r="F30" s="5"/>
      <c r="G30" s="5"/>
      <c r="H30" s="5"/>
      <c r="I30" s="5"/>
      <c r="J30" s="5"/>
      <c r="K30" s="5"/>
      <c r="L30" s="5"/>
      <c r="M30" s="5"/>
      <c r="N30" s="5"/>
      <c r="O30" s="5"/>
      <c r="P30" s="5"/>
      <c r="Q30" s="5"/>
      <c r="R30" s="5"/>
      <c r="S30" s="5"/>
      <c r="T30" s="5"/>
      <c r="U30" s="5"/>
      <c r="V30" s="5"/>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x14ac:dyDescent="0.25">
      <c r="A257" s="5"/>
      <c r="B257" s="5"/>
      <c r="C257" s="5"/>
      <c r="D257" s="5"/>
      <c r="E257" s="5"/>
      <c r="F257" s="5"/>
      <c r="G257" s="5"/>
      <c r="H257" s="5"/>
      <c r="I257" s="5"/>
      <c r="J257" s="5"/>
      <c r="K257" s="5"/>
      <c r="L257" s="5"/>
      <c r="M257" s="5"/>
      <c r="N257" s="5"/>
      <c r="O257" s="5"/>
      <c r="P257" s="5"/>
      <c r="Q257" s="5"/>
      <c r="R257" s="5"/>
      <c r="S257" s="5"/>
      <c r="T257" s="5"/>
      <c r="U257" s="5"/>
      <c r="V257" s="5"/>
      <c r="W257" s="5"/>
    </row>
    <row r="258" spans="1:23" x14ac:dyDescent="0.25">
      <c r="A258" s="5"/>
      <c r="B258" s="5"/>
      <c r="C258" s="5"/>
      <c r="D258" s="5"/>
      <c r="E258" s="5"/>
      <c r="F258" s="5"/>
      <c r="G258" s="5"/>
      <c r="H258" s="5"/>
      <c r="I258" s="5"/>
      <c r="J258" s="5"/>
      <c r="K258" s="5"/>
      <c r="L258" s="5"/>
      <c r="M258" s="5"/>
      <c r="N258" s="5"/>
      <c r="O258" s="5"/>
      <c r="P258" s="5"/>
      <c r="Q258" s="5"/>
      <c r="R258" s="5"/>
      <c r="S258" s="5"/>
      <c r="T258" s="5"/>
      <c r="U258" s="5"/>
      <c r="V258" s="5"/>
      <c r="W258" s="5"/>
    </row>
  </sheetData>
  <protectedRanges>
    <protectedRange sqref="E2" name="Range1_1_1_2"/>
    <protectedRange sqref="E1" name="Range1_1"/>
  </protectedRanges>
  <mergeCells count="3">
    <mergeCell ref="C1:F1"/>
    <mergeCell ref="D4:E4"/>
    <mergeCell ref="C5:J5"/>
  </mergeCells>
  <pageMargins left="0.7" right="0.7" top="0.75" bottom="0.75" header="0.3" footer="0.3"/>
  <pageSetup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BABD-7EC9-4F9C-A0AA-7AC8DE4479D4}">
  <dimension ref="A1:L11"/>
  <sheetViews>
    <sheetView showGridLines="0" topLeftCell="B1" zoomScaleNormal="100" workbookViewId="0">
      <selection activeCell="F10" sqref="F10"/>
    </sheetView>
  </sheetViews>
  <sheetFormatPr defaultRowHeight="15" x14ac:dyDescent="0.25"/>
  <cols>
    <col min="1" max="2" width="4.42578125" customWidth="1"/>
    <col min="3" max="3" width="11.85546875" customWidth="1"/>
    <col min="4" max="4" width="17.42578125" customWidth="1"/>
    <col min="5" max="5" width="23.42578125" customWidth="1"/>
    <col min="6" max="6" width="34" customWidth="1"/>
    <col min="7" max="9" width="16.140625" customWidth="1"/>
    <col min="10" max="10" width="12" customWidth="1"/>
    <col min="12" max="12" width="9.140625" hidden="1" customWidth="1"/>
  </cols>
  <sheetData>
    <row r="1" spans="1:10" ht="33.75" customHeight="1" x14ac:dyDescent="0.25">
      <c r="A1" s="6"/>
      <c r="B1" s="6"/>
      <c r="C1" s="337" t="str">
        <f>'Required Documents Checklist'!$B$2</f>
        <v>RFP No: 56FY23 - Health Care Services</v>
      </c>
      <c r="D1" s="337"/>
      <c r="E1" s="337"/>
      <c r="F1" s="337"/>
      <c r="G1" s="4"/>
      <c r="H1" s="4"/>
      <c r="I1" s="4"/>
      <c r="J1" s="4"/>
    </row>
    <row r="2" spans="1:10" ht="20.25" x14ac:dyDescent="0.25">
      <c r="A2" s="6"/>
      <c r="B2" s="6"/>
      <c r="C2" s="9"/>
      <c r="D2" s="4"/>
      <c r="E2" s="7"/>
      <c r="F2" s="8"/>
      <c r="G2" s="4"/>
      <c r="H2" s="4"/>
      <c r="I2" s="4"/>
      <c r="J2" s="4"/>
    </row>
    <row r="3" spans="1:10" ht="20.25" x14ac:dyDescent="0.25">
      <c r="A3" s="10"/>
      <c r="B3" s="11"/>
      <c r="C3" s="26" t="s">
        <v>1299</v>
      </c>
      <c r="D3" s="12"/>
      <c r="E3" s="12"/>
      <c r="F3" s="12"/>
      <c r="G3" s="13"/>
      <c r="H3" s="5"/>
      <c r="I3" s="5"/>
      <c r="J3" s="11"/>
    </row>
    <row r="4" spans="1:10" ht="18" thickBot="1" x14ac:dyDescent="0.3">
      <c r="A4" s="14"/>
      <c r="B4" s="11"/>
      <c r="C4" s="15"/>
      <c r="D4" s="347"/>
      <c r="E4" s="347"/>
      <c r="F4" s="12"/>
      <c r="G4" s="16"/>
      <c r="H4" s="5"/>
      <c r="I4" s="5"/>
      <c r="J4" s="11"/>
    </row>
    <row r="5" spans="1:10" ht="32.450000000000003" customHeight="1" thickBot="1" x14ac:dyDescent="0.3">
      <c r="A5" s="14"/>
      <c r="B5" s="11"/>
      <c r="C5" s="351" t="s">
        <v>1300</v>
      </c>
      <c r="D5" s="352"/>
      <c r="E5" s="352"/>
      <c r="F5" s="352"/>
      <c r="G5" s="352"/>
      <c r="H5" s="352"/>
      <c r="I5" s="352"/>
      <c r="J5" s="353"/>
    </row>
    <row r="6" spans="1:10" x14ac:dyDescent="0.25">
      <c r="A6" s="10"/>
      <c r="B6" s="11"/>
      <c r="C6" s="17"/>
      <c r="D6" s="18"/>
      <c r="E6" s="18"/>
      <c r="F6" s="18"/>
      <c r="G6" s="18"/>
      <c r="H6" s="18"/>
      <c r="I6" s="17"/>
      <c r="J6" s="11"/>
    </row>
    <row r="7" spans="1:10" ht="15.75" x14ac:dyDescent="0.25">
      <c r="A7" s="5"/>
      <c r="B7" s="5"/>
      <c r="C7" s="20" t="s">
        <v>1301</v>
      </c>
      <c r="D7" s="21"/>
      <c r="E7" s="21"/>
      <c r="F7" s="20"/>
      <c r="G7" s="20"/>
      <c r="H7" s="5"/>
      <c r="I7" s="5"/>
    </row>
    <row r="8" spans="1:10" ht="18.75" x14ac:dyDescent="0.3">
      <c r="C8" s="22" t="s">
        <v>1302</v>
      </c>
      <c r="D8" s="5"/>
      <c r="E8" s="5"/>
      <c r="F8" s="5"/>
      <c r="G8" s="5"/>
    </row>
    <row r="10" spans="1:10" ht="15.75" x14ac:dyDescent="0.25">
      <c r="C10" s="20" t="s">
        <v>1303</v>
      </c>
      <c r="D10" s="21"/>
      <c r="E10" s="21"/>
      <c r="F10" s="20"/>
      <c r="G10" s="20"/>
    </row>
    <row r="11" spans="1:10" ht="18.75" x14ac:dyDescent="0.3">
      <c r="C11" s="22" t="s">
        <v>1302</v>
      </c>
      <c r="D11" s="5"/>
      <c r="E11" s="5"/>
      <c r="F11" s="5"/>
      <c r="G11" s="5"/>
    </row>
  </sheetData>
  <protectedRanges>
    <protectedRange sqref="E2" name="Range1_1_1_2"/>
    <protectedRange sqref="E1" name="Range1_1"/>
  </protectedRanges>
  <mergeCells count="3">
    <mergeCell ref="C1:F1"/>
    <mergeCell ref="D4:E4"/>
    <mergeCell ref="C5:J5"/>
  </mergeCells>
  <pageMargins left="0.7" right="0.7" top="0.75" bottom="0.75" header="0.3" footer="0.3"/>
  <pageSetup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3E49-B19B-431D-95AC-4693C0672E87}">
  <dimension ref="A1:W258"/>
  <sheetViews>
    <sheetView tabSelected="1" zoomScaleNormal="100" workbookViewId="0">
      <selection activeCell="A8" sqref="A8"/>
    </sheetView>
  </sheetViews>
  <sheetFormatPr defaultRowHeight="15" x14ac:dyDescent="0.25"/>
  <cols>
    <col min="1" max="1" width="4.85546875" customWidth="1"/>
    <col min="2" max="2" width="4.5703125" customWidth="1"/>
    <col min="3" max="3" width="24.42578125" customWidth="1"/>
    <col min="4" max="5" width="18.5703125" customWidth="1"/>
    <col min="6" max="7" width="25.140625" customWidth="1"/>
    <col min="8" max="10" width="18.5703125" customWidth="1"/>
    <col min="11" max="11" width="26.140625" customWidth="1"/>
    <col min="12" max="12" width="13.42578125" customWidth="1"/>
    <col min="13" max="13" width="18.5703125" customWidth="1"/>
  </cols>
  <sheetData>
    <row r="1" spans="1:23" ht="47.25" customHeight="1" x14ac:dyDescent="0.25">
      <c r="A1" s="6"/>
      <c r="B1" s="6"/>
      <c r="C1" s="337" t="str">
        <f>'Required Documents Checklist'!$B$2</f>
        <v>RFP No: 56FY23 - Health Care Services</v>
      </c>
      <c r="D1" s="337"/>
      <c r="E1" s="337"/>
      <c r="F1" s="337"/>
      <c r="G1" s="4"/>
      <c r="H1" s="4"/>
      <c r="I1" s="4"/>
      <c r="J1" s="4"/>
      <c r="K1" s="5"/>
      <c r="L1" s="5"/>
      <c r="M1" s="5"/>
      <c r="N1" s="5"/>
      <c r="O1" s="5"/>
      <c r="P1" s="5"/>
      <c r="Q1" s="5"/>
      <c r="R1" s="5"/>
      <c r="S1" s="5"/>
      <c r="T1" s="5"/>
      <c r="U1" s="5"/>
      <c r="V1" s="5"/>
      <c r="W1" s="5"/>
    </row>
    <row r="2" spans="1:23" ht="20.25" x14ac:dyDescent="0.25">
      <c r="A2" s="6"/>
      <c r="B2" s="6"/>
      <c r="C2" s="9"/>
      <c r="D2" s="4"/>
      <c r="E2" s="7"/>
      <c r="F2" s="8"/>
      <c r="G2" s="4"/>
      <c r="H2" s="4"/>
      <c r="I2" s="4"/>
      <c r="J2" s="4"/>
      <c r="K2" s="5"/>
      <c r="L2" s="5"/>
      <c r="M2" s="5"/>
      <c r="N2" s="5"/>
      <c r="O2" s="5"/>
      <c r="P2" s="5"/>
      <c r="Q2" s="5"/>
      <c r="R2" s="5"/>
      <c r="S2" s="5"/>
      <c r="T2" s="5"/>
      <c r="U2" s="5"/>
      <c r="V2" s="5"/>
      <c r="W2" s="5"/>
    </row>
    <row r="3" spans="1:23" ht="20.25" x14ac:dyDescent="0.25">
      <c r="A3" s="10"/>
      <c r="B3" s="11"/>
      <c r="C3" s="26" t="s">
        <v>1304</v>
      </c>
      <c r="D3" s="12"/>
      <c r="E3" s="12"/>
      <c r="F3" s="12"/>
      <c r="G3" s="13"/>
      <c r="H3" s="5"/>
      <c r="I3" s="5"/>
      <c r="J3" s="11"/>
      <c r="K3" s="5"/>
      <c r="L3" s="5"/>
      <c r="M3" s="5"/>
      <c r="N3" s="5"/>
      <c r="O3" s="5"/>
      <c r="P3" s="5"/>
      <c r="Q3" s="5"/>
      <c r="R3" s="5"/>
      <c r="S3" s="5"/>
      <c r="T3" s="5"/>
      <c r="U3" s="5"/>
      <c r="V3" s="5"/>
      <c r="W3" s="5"/>
    </row>
    <row r="4" spans="1:23" ht="18" thickBot="1" x14ac:dyDescent="0.3">
      <c r="A4" s="14"/>
      <c r="B4" s="11"/>
      <c r="C4" s="15"/>
      <c r="D4" s="347"/>
      <c r="E4" s="347"/>
      <c r="F4" s="12"/>
      <c r="G4" s="16"/>
      <c r="H4" s="5"/>
      <c r="I4" s="5"/>
      <c r="J4" s="11"/>
      <c r="K4" s="5"/>
      <c r="L4" s="5"/>
      <c r="M4" s="5"/>
      <c r="N4" s="5"/>
      <c r="O4" s="5"/>
      <c r="P4" s="5"/>
      <c r="Q4" s="5"/>
      <c r="R4" s="5"/>
      <c r="S4" s="5"/>
      <c r="T4" s="5"/>
      <c r="U4" s="5"/>
      <c r="V4" s="5"/>
      <c r="W4" s="5"/>
    </row>
    <row r="5" spans="1:23" ht="45.95" customHeight="1" thickBot="1" x14ac:dyDescent="0.3">
      <c r="A5" s="14"/>
      <c r="B5" s="11"/>
      <c r="C5" s="348" t="s">
        <v>1305</v>
      </c>
      <c r="D5" s="349"/>
      <c r="E5" s="349"/>
      <c r="F5" s="349"/>
      <c r="G5" s="349"/>
      <c r="H5" s="349"/>
      <c r="I5" s="349"/>
      <c r="J5" s="350"/>
      <c r="K5" s="5"/>
      <c r="L5" s="5"/>
      <c r="M5" s="5"/>
      <c r="N5" s="5"/>
      <c r="O5" s="5"/>
      <c r="P5" s="5"/>
      <c r="Q5" s="5"/>
      <c r="R5" s="5"/>
      <c r="S5" s="5"/>
      <c r="T5" s="5"/>
      <c r="U5" s="5"/>
      <c r="V5" s="5"/>
      <c r="W5" s="5"/>
    </row>
    <row r="6" spans="1:23" x14ac:dyDescent="0.25">
      <c r="A6" s="10"/>
      <c r="B6" s="11"/>
      <c r="C6" s="17"/>
      <c r="D6" s="18"/>
      <c r="E6" s="18"/>
      <c r="F6" s="18"/>
      <c r="G6" s="18"/>
      <c r="H6" s="18"/>
      <c r="I6" s="17"/>
      <c r="J6" s="11"/>
      <c r="K6" s="5"/>
      <c r="L6" s="5"/>
      <c r="M6" s="5"/>
      <c r="N6" s="5"/>
      <c r="O6" s="5"/>
      <c r="P6" s="5"/>
      <c r="Q6" s="5"/>
      <c r="R6" s="5"/>
      <c r="S6" s="5"/>
      <c r="T6" s="5"/>
      <c r="U6" s="5"/>
      <c r="V6" s="5"/>
      <c r="W6" s="5"/>
    </row>
    <row r="7" spans="1:23" x14ac:dyDescent="0.25">
      <c r="A7" s="5"/>
      <c r="B7" s="5"/>
      <c r="C7" s="5"/>
      <c r="D7" s="5"/>
      <c r="E7" s="5"/>
      <c r="F7" s="5"/>
      <c r="G7" s="5"/>
      <c r="H7" s="5"/>
      <c r="I7" s="5"/>
      <c r="J7" s="5"/>
      <c r="K7" s="5"/>
      <c r="L7" s="5"/>
      <c r="M7" s="5"/>
      <c r="N7" s="5"/>
      <c r="O7" s="5"/>
      <c r="P7" s="5"/>
      <c r="Q7" s="5"/>
      <c r="R7" s="5"/>
      <c r="S7" s="5"/>
      <c r="T7" s="5"/>
      <c r="U7" s="5"/>
      <c r="V7" s="5"/>
      <c r="W7" s="5"/>
    </row>
    <row r="8" spans="1:23" ht="18.75" x14ac:dyDescent="0.3">
      <c r="A8" s="5"/>
      <c r="B8" s="5"/>
      <c r="C8" s="22" t="s">
        <v>1306</v>
      </c>
      <c r="D8" s="5"/>
      <c r="E8" s="5"/>
      <c r="F8" s="5"/>
      <c r="G8" s="5"/>
      <c r="H8" s="5"/>
      <c r="I8" s="5"/>
      <c r="J8" s="5"/>
      <c r="K8" s="5"/>
      <c r="L8" s="5"/>
      <c r="M8" s="5"/>
      <c r="N8" s="5"/>
      <c r="O8" s="5"/>
      <c r="P8" s="5"/>
      <c r="Q8" s="5"/>
      <c r="R8" s="5"/>
      <c r="S8" s="5"/>
      <c r="T8" s="5"/>
      <c r="U8" s="5"/>
      <c r="V8" s="5"/>
      <c r="W8" s="5"/>
    </row>
    <row r="9" spans="1:23" ht="18.75" x14ac:dyDescent="0.3">
      <c r="A9" s="5"/>
      <c r="B9" s="5"/>
      <c r="C9" s="22"/>
      <c r="D9" s="5"/>
      <c r="E9" s="5"/>
      <c r="F9" s="5"/>
      <c r="G9" s="5"/>
      <c r="H9" s="5"/>
      <c r="I9" s="5"/>
      <c r="J9" s="5"/>
      <c r="K9" s="5"/>
      <c r="L9" s="5"/>
      <c r="M9" s="5"/>
      <c r="N9" s="5"/>
      <c r="O9" s="5"/>
      <c r="P9" s="5"/>
      <c r="Q9" s="5"/>
      <c r="R9" s="5"/>
      <c r="S9" s="5"/>
      <c r="T9" s="5"/>
      <c r="U9" s="5"/>
      <c r="V9" s="5"/>
      <c r="W9" s="5"/>
    </row>
    <row r="10" spans="1:23" x14ac:dyDescent="0.25">
      <c r="A10" s="5"/>
      <c r="B10" s="5"/>
      <c r="C10" s="5"/>
      <c r="D10" s="5"/>
      <c r="E10" s="5"/>
      <c r="F10" s="5"/>
      <c r="G10" s="5"/>
      <c r="H10" s="5"/>
      <c r="I10" s="5"/>
      <c r="J10" s="5"/>
      <c r="K10" s="5"/>
      <c r="L10" s="5"/>
      <c r="M10" s="5"/>
      <c r="N10" s="5"/>
      <c r="O10" s="5"/>
      <c r="P10" s="5"/>
      <c r="Q10" s="5"/>
      <c r="R10" s="5"/>
      <c r="S10" s="5"/>
      <c r="T10" s="5"/>
      <c r="U10" s="5"/>
      <c r="V10" s="5"/>
      <c r="W10" s="5"/>
    </row>
    <row r="11" spans="1:23" x14ac:dyDescent="0.25">
      <c r="A11" s="5"/>
      <c r="B11" s="5"/>
      <c r="C11" s="5"/>
      <c r="D11" s="5"/>
      <c r="E11" s="5"/>
      <c r="F11" s="5"/>
      <c r="G11" s="5"/>
      <c r="H11" s="5"/>
      <c r="I11" s="5"/>
      <c r="J11" s="5"/>
      <c r="K11" s="5"/>
      <c r="L11" s="5"/>
      <c r="M11" s="5"/>
      <c r="N11" s="5"/>
      <c r="O11" s="5"/>
      <c r="P11" s="5"/>
      <c r="Q11" s="5"/>
      <c r="R11" s="5"/>
      <c r="S11" s="5"/>
      <c r="T11" s="5"/>
      <c r="U11" s="5"/>
      <c r="V11" s="5"/>
      <c r="W11" s="5"/>
    </row>
    <row r="12" spans="1:23" x14ac:dyDescent="0.25">
      <c r="A12" s="5"/>
      <c r="B12" s="5"/>
      <c r="C12" s="5"/>
      <c r="D12" s="5"/>
      <c r="E12" s="5"/>
      <c r="F12" s="5"/>
      <c r="G12" s="5"/>
      <c r="H12" s="5"/>
      <c r="I12" s="5"/>
      <c r="J12" s="5"/>
      <c r="K12" s="5"/>
      <c r="L12" s="5"/>
      <c r="M12" s="5"/>
      <c r="N12" s="5"/>
      <c r="O12" s="5"/>
      <c r="P12" s="5"/>
      <c r="Q12" s="5"/>
      <c r="R12" s="5"/>
      <c r="S12" s="5"/>
      <c r="T12" s="5"/>
      <c r="U12" s="5"/>
      <c r="V12" s="5"/>
      <c r="W12" s="5"/>
    </row>
    <row r="13" spans="1:23" x14ac:dyDescent="0.25">
      <c r="A13" s="5"/>
      <c r="B13" s="5"/>
      <c r="C13" s="5"/>
      <c r="D13" s="5"/>
      <c r="E13" s="5"/>
      <c r="F13" s="5"/>
      <c r="G13" s="5"/>
      <c r="H13" s="5"/>
      <c r="I13" s="5"/>
      <c r="J13" s="5"/>
      <c r="K13" s="5"/>
      <c r="L13" s="5"/>
      <c r="M13" s="5"/>
      <c r="N13" s="5"/>
      <c r="O13" s="5"/>
      <c r="P13" s="5"/>
      <c r="Q13" s="5"/>
      <c r="R13" s="5"/>
      <c r="S13" s="5"/>
      <c r="T13" s="5"/>
      <c r="U13" s="5"/>
      <c r="V13" s="5"/>
      <c r="W13" s="5"/>
    </row>
    <row r="14" spans="1:23" x14ac:dyDescent="0.25">
      <c r="A14" s="5"/>
      <c r="B14" s="5"/>
      <c r="C14" s="5"/>
      <c r="D14" s="5"/>
      <c r="E14" s="5"/>
      <c r="F14" s="5"/>
      <c r="G14" s="5"/>
      <c r="H14" s="5"/>
      <c r="I14" s="5"/>
      <c r="J14" s="5"/>
      <c r="K14" s="5"/>
      <c r="L14" s="5"/>
      <c r="M14" s="5"/>
      <c r="N14" s="5"/>
      <c r="O14" s="5"/>
      <c r="P14" s="5"/>
      <c r="Q14" s="5"/>
      <c r="R14" s="5"/>
      <c r="S14" s="5"/>
      <c r="T14" s="5"/>
      <c r="U14" s="5"/>
      <c r="V14" s="5"/>
      <c r="W14" s="5"/>
    </row>
    <row r="15" spans="1:23" x14ac:dyDescent="0.25">
      <c r="A15" s="5"/>
      <c r="B15" s="5"/>
      <c r="C15" s="5"/>
      <c r="D15" s="5"/>
      <c r="E15" s="5"/>
      <c r="F15" s="5"/>
      <c r="G15" s="5"/>
      <c r="H15" s="5"/>
      <c r="I15" s="5"/>
      <c r="J15" s="5"/>
      <c r="K15" s="5"/>
      <c r="L15" s="5"/>
      <c r="M15" s="5"/>
      <c r="N15" s="5"/>
      <c r="O15" s="5"/>
      <c r="P15" s="5"/>
      <c r="Q15" s="5"/>
      <c r="R15" s="5"/>
      <c r="S15" s="5"/>
      <c r="T15" s="5"/>
      <c r="U15" s="5"/>
      <c r="V15" s="5"/>
      <c r="W15" s="5"/>
    </row>
    <row r="16" spans="1:23" x14ac:dyDescent="0.25">
      <c r="A16" s="5"/>
      <c r="B16" s="5"/>
      <c r="C16" s="5"/>
      <c r="D16" s="5"/>
      <c r="E16" s="5"/>
      <c r="F16" s="5"/>
      <c r="G16" s="5"/>
      <c r="H16" s="5"/>
      <c r="I16" s="5"/>
      <c r="J16" s="5"/>
      <c r="K16" s="5"/>
      <c r="L16" s="5"/>
      <c r="M16" s="5"/>
      <c r="N16" s="5"/>
      <c r="O16" s="5"/>
      <c r="P16" s="5"/>
      <c r="Q16" s="5"/>
      <c r="R16" s="5"/>
      <c r="S16" s="5"/>
      <c r="T16" s="5"/>
      <c r="U16" s="5"/>
      <c r="V16" s="5"/>
      <c r="W16" s="5"/>
    </row>
    <row r="17" spans="1:23" x14ac:dyDescent="0.25">
      <c r="A17" s="5"/>
      <c r="B17" s="5"/>
      <c r="C17" s="5"/>
      <c r="D17" s="5"/>
      <c r="E17" s="5"/>
      <c r="F17" s="5"/>
      <c r="G17" s="5"/>
      <c r="H17" s="5"/>
      <c r="I17" s="5"/>
      <c r="J17" s="5"/>
      <c r="K17" s="5"/>
      <c r="L17" s="5"/>
      <c r="M17" s="5"/>
      <c r="N17" s="5"/>
      <c r="O17" s="5"/>
      <c r="P17" s="5"/>
      <c r="Q17" s="5"/>
      <c r="R17" s="5"/>
      <c r="S17" s="5"/>
      <c r="T17" s="5"/>
      <c r="U17" s="5"/>
      <c r="V17" s="5"/>
      <c r="W17" s="5"/>
    </row>
    <row r="18" spans="1:23" x14ac:dyDescent="0.25">
      <c r="A18" s="5"/>
      <c r="B18" s="5"/>
      <c r="C18" s="5"/>
      <c r="D18" s="5"/>
      <c r="E18" s="5"/>
      <c r="F18" s="5"/>
      <c r="G18" s="5"/>
      <c r="H18" s="5"/>
      <c r="I18" s="5"/>
      <c r="J18" s="5"/>
      <c r="K18" s="5"/>
      <c r="L18" s="5"/>
      <c r="M18" s="5"/>
      <c r="N18" s="5"/>
      <c r="O18" s="5"/>
      <c r="P18" s="5"/>
      <c r="Q18" s="5"/>
      <c r="R18" s="5"/>
      <c r="S18" s="5"/>
      <c r="T18" s="5"/>
      <c r="U18" s="5"/>
      <c r="V18" s="5"/>
      <c r="W18" s="5"/>
    </row>
    <row r="19" spans="1:23" x14ac:dyDescent="0.25">
      <c r="A19" s="5"/>
      <c r="B19" s="5"/>
      <c r="C19" s="5"/>
      <c r="D19" s="5"/>
      <c r="E19" s="5"/>
      <c r="F19" s="5"/>
      <c r="G19" s="5"/>
      <c r="H19" s="5"/>
      <c r="I19" s="5"/>
      <c r="J19" s="5"/>
      <c r="K19" s="5"/>
      <c r="L19" s="5"/>
      <c r="M19" s="5"/>
      <c r="N19" s="5"/>
      <c r="O19" s="5"/>
      <c r="P19" s="5"/>
      <c r="Q19" s="5"/>
      <c r="R19" s="5"/>
      <c r="S19" s="5"/>
      <c r="T19" s="5"/>
      <c r="U19" s="5"/>
      <c r="V19" s="5"/>
      <c r="W19" s="5"/>
    </row>
    <row r="20" spans="1:23" x14ac:dyDescent="0.25">
      <c r="A20" s="5"/>
      <c r="B20" s="5"/>
      <c r="C20" s="5"/>
      <c r="D20" s="5"/>
      <c r="E20" s="5"/>
      <c r="F20" s="5"/>
      <c r="G20" s="5"/>
      <c r="H20" s="5"/>
      <c r="I20" s="5"/>
      <c r="J20" s="5"/>
      <c r="K20" s="5"/>
      <c r="L20" s="5"/>
      <c r="M20" s="5"/>
      <c r="N20" s="5"/>
      <c r="O20" s="5"/>
      <c r="P20" s="5"/>
      <c r="Q20" s="5"/>
      <c r="R20" s="5"/>
      <c r="S20" s="5"/>
      <c r="T20" s="5"/>
      <c r="U20" s="5"/>
      <c r="V20" s="5"/>
      <c r="W20" s="5"/>
    </row>
    <row r="21" spans="1:23" x14ac:dyDescent="0.25">
      <c r="A21" s="5"/>
      <c r="B21" s="5"/>
      <c r="C21" s="5"/>
      <c r="D21" s="5"/>
      <c r="E21" s="5"/>
      <c r="F21" s="5"/>
      <c r="G21" s="5"/>
      <c r="H21" s="5"/>
      <c r="I21" s="5"/>
      <c r="J21" s="5"/>
      <c r="K21" s="5"/>
      <c r="L21" s="5"/>
      <c r="M21" s="5"/>
      <c r="N21" s="5"/>
      <c r="O21" s="5"/>
      <c r="P21" s="5"/>
      <c r="Q21" s="5"/>
      <c r="R21" s="5"/>
      <c r="S21" s="5"/>
      <c r="T21" s="5"/>
      <c r="U21" s="5"/>
      <c r="V21" s="5"/>
      <c r="W21" s="5"/>
    </row>
    <row r="22" spans="1:23" x14ac:dyDescent="0.25">
      <c r="A22" s="5"/>
      <c r="B22" s="5"/>
      <c r="C22" s="5"/>
      <c r="D22" s="5"/>
      <c r="E22" s="5"/>
      <c r="F22" s="5"/>
      <c r="G22" s="5"/>
      <c r="H22" s="5"/>
      <c r="I22" s="5"/>
      <c r="J22" s="5"/>
      <c r="K22" s="5"/>
      <c r="L22" s="5"/>
      <c r="M22" s="5"/>
      <c r="N22" s="5"/>
      <c r="O22" s="5"/>
      <c r="P22" s="5"/>
      <c r="Q22" s="5"/>
      <c r="R22" s="5"/>
      <c r="S22" s="5"/>
      <c r="T22" s="5"/>
      <c r="U22" s="5"/>
      <c r="V22" s="5"/>
      <c r="W22" s="5"/>
    </row>
    <row r="23" spans="1:23" x14ac:dyDescent="0.25">
      <c r="A23" s="5"/>
      <c r="B23" s="5"/>
      <c r="C23" s="5"/>
      <c r="D23" s="5"/>
      <c r="E23" s="5"/>
      <c r="F23" s="5"/>
      <c r="G23" s="5"/>
      <c r="H23" s="5"/>
      <c r="I23" s="5"/>
      <c r="J23" s="5"/>
      <c r="K23" s="5"/>
      <c r="L23" s="5"/>
      <c r="M23" s="5"/>
      <c r="N23" s="5"/>
      <c r="O23" s="5"/>
      <c r="P23" s="5"/>
      <c r="Q23" s="5"/>
      <c r="R23" s="5"/>
      <c r="S23" s="5"/>
      <c r="T23" s="5"/>
      <c r="U23" s="5"/>
      <c r="V23" s="5"/>
      <c r="W23" s="5"/>
    </row>
    <row r="24" spans="1:23" x14ac:dyDescent="0.25">
      <c r="A24" s="5"/>
      <c r="B24" s="5"/>
      <c r="C24" s="5"/>
      <c r="D24" s="5"/>
      <c r="E24" s="5"/>
      <c r="F24" s="5"/>
      <c r="G24" s="5"/>
      <c r="H24" s="5"/>
      <c r="I24" s="5"/>
      <c r="J24" s="5"/>
      <c r="K24" s="5"/>
      <c r="L24" s="5"/>
      <c r="M24" s="5"/>
      <c r="N24" s="5"/>
      <c r="O24" s="5"/>
      <c r="P24" s="5"/>
      <c r="Q24" s="5"/>
      <c r="R24" s="5"/>
      <c r="S24" s="5"/>
      <c r="T24" s="5"/>
      <c r="U24" s="5"/>
      <c r="V24" s="5"/>
      <c r="W24" s="5"/>
    </row>
    <row r="25" spans="1:23" x14ac:dyDescent="0.25">
      <c r="A25" s="5"/>
      <c r="B25" s="5"/>
      <c r="C25" s="5"/>
      <c r="D25" s="5"/>
      <c r="E25" s="5"/>
      <c r="F25" s="5"/>
      <c r="G25" s="5"/>
      <c r="H25" s="5"/>
      <c r="I25" s="5"/>
      <c r="J25" s="5"/>
      <c r="K25" s="5"/>
      <c r="L25" s="5"/>
      <c r="M25" s="5"/>
      <c r="N25" s="5"/>
      <c r="O25" s="5"/>
      <c r="P25" s="5"/>
      <c r="Q25" s="5"/>
      <c r="R25" s="5"/>
      <c r="S25" s="5"/>
      <c r="T25" s="5"/>
      <c r="U25" s="5"/>
      <c r="V25" s="5"/>
      <c r="W25" s="5"/>
    </row>
    <row r="26" spans="1:23" x14ac:dyDescent="0.25">
      <c r="A26" s="5"/>
      <c r="B26" s="5"/>
      <c r="C26" s="5"/>
      <c r="D26" s="5"/>
      <c r="E26" s="5"/>
      <c r="F26" s="5"/>
      <c r="G26" s="5"/>
      <c r="H26" s="5"/>
      <c r="I26" s="5"/>
      <c r="J26" s="5"/>
      <c r="K26" s="5"/>
      <c r="L26" s="5"/>
      <c r="M26" s="5"/>
      <c r="N26" s="5"/>
      <c r="O26" s="5"/>
      <c r="P26" s="5"/>
      <c r="Q26" s="5"/>
      <c r="R26" s="5"/>
      <c r="S26" s="5"/>
      <c r="T26" s="5"/>
      <c r="U26" s="5"/>
      <c r="V26" s="5"/>
      <c r="W26" s="5"/>
    </row>
    <row r="27" spans="1:23" x14ac:dyDescent="0.25">
      <c r="A27" s="5"/>
      <c r="B27" s="5"/>
      <c r="C27" s="5"/>
      <c r="D27" s="5"/>
      <c r="E27" s="5"/>
      <c r="F27" s="5"/>
      <c r="G27" s="5"/>
      <c r="H27" s="5"/>
      <c r="I27" s="5"/>
      <c r="J27" s="5"/>
      <c r="K27" s="5"/>
      <c r="L27" s="5"/>
      <c r="M27" s="5"/>
      <c r="N27" s="5"/>
      <c r="O27" s="5"/>
      <c r="P27" s="5"/>
      <c r="Q27" s="5"/>
      <c r="R27" s="5"/>
      <c r="S27" s="5"/>
      <c r="T27" s="5"/>
      <c r="U27" s="5"/>
      <c r="V27" s="5"/>
      <c r="W27" s="5"/>
    </row>
    <row r="28" spans="1:23" x14ac:dyDescent="0.25">
      <c r="A28" s="5"/>
      <c r="B28" s="5"/>
      <c r="C28" s="5"/>
      <c r="D28" s="5"/>
      <c r="E28" s="5"/>
      <c r="F28" s="5"/>
      <c r="G28" s="5"/>
      <c r="H28" s="5"/>
      <c r="I28" s="5"/>
      <c r="J28" s="5"/>
      <c r="K28" s="5"/>
      <c r="L28" s="5"/>
      <c r="M28" s="5"/>
      <c r="N28" s="5"/>
      <c r="O28" s="5"/>
      <c r="P28" s="5"/>
      <c r="Q28" s="5"/>
      <c r="R28" s="5"/>
      <c r="S28" s="5"/>
      <c r="T28" s="5"/>
      <c r="U28" s="5"/>
      <c r="V28" s="5"/>
      <c r="W28" s="5"/>
    </row>
    <row r="29" spans="1:23" x14ac:dyDescent="0.25">
      <c r="A29" s="5"/>
      <c r="B29" s="5"/>
      <c r="C29" s="5"/>
      <c r="D29" s="5"/>
      <c r="E29" s="5"/>
      <c r="F29" s="5"/>
      <c r="G29" s="5"/>
      <c r="H29" s="5"/>
      <c r="I29" s="5"/>
      <c r="J29" s="5"/>
      <c r="K29" s="5"/>
      <c r="L29" s="5"/>
      <c r="M29" s="5"/>
      <c r="N29" s="5"/>
      <c r="O29" s="5"/>
      <c r="P29" s="5"/>
      <c r="Q29" s="5"/>
      <c r="R29" s="5"/>
      <c r="S29" s="5"/>
      <c r="T29" s="5"/>
      <c r="U29" s="5"/>
      <c r="V29" s="5"/>
      <c r="W29" s="5"/>
    </row>
    <row r="30" spans="1:23" x14ac:dyDescent="0.25">
      <c r="A30" s="5"/>
      <c r="B30" s="5"/>
      <c r="C30" s="5"/>
      <c r="D30" s="5"/>
      <c r="E30" s="5"/>
      <c r="F30" s="5"/>
      <c r="G30" s="5"/>
      <c r="H30" s="5"/>
      <c r="I30" s="5"/>
      <c r="J30" s="5"/>
      <c r="K30" s="5"/>
      <c r="L30" s="5"/>
      <c r="M30" s="5"/>
      <c r="N30" s="5"/>
      <c r="O30" s="5"/>
      <c r="P30" s="5"/>
      <c r="Q30" s="5"/>
      <c r="R30" s="5"/>
      <c r="S30" s="5"/>
      <c r="T30" s="5"/>
      <c r="U30" s="5"/>
      <c r="V30" s="5"/>
      <c r="W30" s="5"/>
    </row>
    <row r="31" spans="1:23" x14ac:dyDescent="0.25">
      <c r="A31" s="5"/>
      <c r="B31" s="5"/>
      <c r="C31" s="5"/>
      <c r="D31" s="5"/>
      <c r="E31" s="5"/>
      <c r="F31" s="5"/>
      <c r="G31" s="5"/>
      <c r="H31" s="5"/>
      <c r="I31" s="5"/>
      <c r="J31" s="5"/>
      <c r="K31" s="5"/>
      <c r="L31" s="5"/>
      <c r="M31" s="5"/>
      <c r="N31" s="5"/>
      <c r="O31" s="5"/>
      <c r="P31" s="5"/>
      <c r="Q31" s="5"/>
      <c r="R31" s="5"/>
      <c r="S31" s="5"/>
      <c r="T31" s="5"/>
      <c r="U31" s="5"/>
      <c r="V31" s="5"/>
      <c r="W31" s="5"/>
    </row>
    <row r="32" spans="1:23" x14ac:dyDescent="0.25">
      <c r="A32" s="5"/>
      <c r="B32" s="5"/>
      <c r="C32" s="5"/>
      <c r="D32" s="5"/>
      <c r="E32" s="5"/>
      <c r="F32" s="5"/>
      <c r="G32" s="5"/>
      <c r="H32" s="5"/>
      <c r="I32" s="5"/>
      <c r="J32" s="5"/>
      <c r="K32" s="5"/>
      <c r="L32" s="5"/>
      <c r="M32" s="5"/>
      <c r="N32" s="5"/>
      <c r="O32" s="5"/>
      <c r="P32" s="5"/>
      <c r="Q32" s="5"/>
      <c r="R32" s="5"/>
      <c r="S32" s="5"/>
      <c r="T32" s="5"/>
      <c r="U32" s="5"/>
      <c r="V32" s="5"/>
      <c r="W32" s="5"/>
    </row>
    <row r="33" spans="1:23" x14ac:dyDescent="0.25">
      <c r="A33" s="5"/>
      <c r="B33" s="5"/>
      <c r="C33" s="5"/>
      <c r="D33" s="5"/>
      <c r="E33" s="5"/>
      <c r="F33" s="5"/>
      <c r="G33" s="5"/>
      <c r="H33" s="5"/>
      <c r="I33" s="5"/>
      <c r="J33" s="5"/>
      <c r="K33" s="5"/>
      <c r="L33" s="5"/>
      <c r="M33" s="5"/>
      <c r="N33" s="5"/>
      <c r="O33" s="5"/>
      <c r="P33" s="5"/>
      <c r="Q33" s="5"/>
      <c r="R33" s="5"/>
      <c r="S33" s="5"/>
      <c r="T33" s="5"/>
      <c r="U33" s="5"/>
      <c r="V33" s="5"/>
      <c r="W33" s="5"/>
    </row>
    <row r="34" spans="1:23" x14ac:dyDescent="0.25">
      <c r="A34" s="5"/>
      <c r="B34" s="5"/>
      <c r="C34" s="5"/>
      <c r="D34" s="5"/>
      <c r="E34" s="5"/>
      <c r="F34" s="5"/>
      <c r="G34" s="5"/>
      <c r="H34" s="5"/>
      <c r="I34" s="5"/>
      <c r="J34" s="5"/>
      <c r="K34" s="5"/>
      <c r="L34" s="5"/>
      <c r="M34" s="5"/>
      <c r="N34" s="5"/>
      <c r="O34" s="5"/>
      <c r="P34" s="5"/>
      <c r="Q34" s="5"/>
      <c r="R34" s="5"/>
      <c r="S34" s="5"/>
      <c r="T34" s="5"/>
      <c r="U34" s="5"/>
      <c r="V34" s="5"/>
      <c r="W34" s="5"/>
    </row>
    <row r="35" spans="1:23" x14ac:dyDescent="0.25">
      <c r="A35" s="5"/>
      <c r="B35" s="5"/>
      <c r="C35" s="5"/>
      <c r="D35" s="5"/>
      <c r="E35" s="5"/>
      <c r="F35" s="5"/>
      <c r="G35" s="5"/>
      <c r="H35" s="5"/>
      <c r="I35" s="5"/>
      <c r="J35" s="5"/>
      <c r="K35" s="5"/>
      <c r="L35" s="5"/>
      <c r="M35" s="5"/>
      <c r="N35" s="5"/>
      <c r="O35" s="5"/>
      <c r="P35" s="5"/>
      <c r="Q35" s="5"/>
      <c r="R35" s="5"/>
      <c r="S35" s="5"/>
      <c r="T35" s="5"/>
      <c r="U35" s="5"/>
      <c r="V35" s="5"/>
      <c r="W35" s="5"/>
    </row>
    <row r="36" spans="1:23" x14ac:dyDescent="0.25">
      <c r="A36" s="5"/>
      <c r="B36" s="5"/>
      <c r="C36" s="5"/>
      <c r="D36" s="5"/>
      <c r="E36" s="5"/>
      <c r="F36" s="5"/>
      <c r="G36" s="5"/>
      <c r="H36" s="5"/>
      <c r="I36" s="5"/>
      <c r="J36" s="5"/>
      <c r="K36" s="5"/>
      <c r="L36" s="5"/>
      <c r="M36" s="5"/>
      <c r="N36" s="5"/>
      <c r="O36" s="5"/>
      <c r="P36" s="5"/>
      <c r="Q36" s="5"/>
      <c r="R36" s="5"/>
      <c r="S36" s="5"/>
      <c r="T36" s="5"/>
      <c r="U36" s="5"/>
      <c r="V36" s="5"/>
      <c r="W36" s="5"/>
    </row>
    <row r="37" spans="1:23" x14ac:dyDescent="0.25">
      <c r="A37" s="5"/>
      <c r="B37" s="5"/>
      <c r="C37" s="5"/>
      <c r="D37" s="5"/>
      <c r="E37" s="5"/>
      <c r="F37" s="5"/>
      <c r="G37" s="5"/>
      <c r="H37" s="5"/>
      <c r="I37" s="5"/>
      <c r="J37" s="5"/>
      <c r="K37" s="5"/>
      <c r="L37" s="5"/>
      <c r="M37" s="5"/>
      <c r="N37" s="5"/>
      <c r="O37" s="5"/>
      <c r="P37" s="5"/>
      <c r="Q37" s="5"/>
      <c r="R37" s="5"/>
      <c r="S37" s="5"/>
      <c r="T37" s="5"/>
      <c r="U37" s="5"/>
      <c r="V37" s="5"/>
      <c r="W37" s="5"/>
    </row>
    <row r="38" spans="1:23" x14ac:dyDescent="0.25">
      <c r="A38" s="5"/>
      <c r="B38" s="5"/>
      <c r="C38" s="5"/>
      <c r="D38" s="5"/>
      <c r="E38" s="5"/>
      <c r="F38" s="5"/>
      <c r="G38" s="5"/>
      <c r="H38" s="5"/>
      <c r="I38" s="5"/>
      <c r="J38" s="5"/>
      <c r="K38" s="5"/>
      <c r="L38" s="5"/>
      <c r="M38" s="5"/>
      <c r="N38" s="5"/>
      <c r="O38" s="5"/>
      <c r="P38" s="5"/>
      <c r="Q38" s="5"/>
      <c r="R38" s="5"/>
      <c r="S38" s="5"/>
      <c r="T38" s="5"/>
      <c r="U38" s="5"/>
      <c r="V38" s="5"/>
      <c r="W38" s="5"/>
    </row>
    <row r="39" spans="1:23" x14ac:dyDescent="0.25">
      <c r="A39" s="5"/>
      <c r="B39" s="5"/>
      <c r="C39" s="5"/>
      <c r="D39" s="5"/>
      <c r="E39" s="5"/>
      <c r="F39" s="5"/>
      <c r="G39" s="5"/>
      <c r="H39" s="5"/>
      <c r="I39" s="5"/>
      <c r="J39" s="5"/>
      <c r="K39" s="5"/>
      <c r="L39" s="5"/>
      <c r="M39" s="5"/>
      <c r="N39" s="5"/>
      <c r="O39" s="5"/>
      <c r="P39" s="5"/>
      <c r="Q39" s="5"/>
      <c r="R39" s="5"/>
      <c r="S39" s="5"/>
      <c r="T39" s="5"/>
      <c r="U39" s="5"/>
      <c r="V39" s="5"/>
      <c r="W39" s="5"/>
    </row>
    <row r="40" spans="1:23" x14ac:dyDescent="0.25">
      <c r="A40" s="5"/>
      <c r="B40" s="5"/>
      <c r="C40" s="5"/>
      <c r="D40" s="5"/>
      <c r="E40" s="5"/>
      <c r="F40" s="5"/>
      <c r="G40" s="5"/>
      <c r="H40" s="5"/>
      <c r="I40" s="5"/>
      <c r="J40" s="5"/>
      <c r="K40" s="5"/>
      <c r="L40" s="5"/>
      <c r="M40" s="5"/>
      <c r="N40" s="5"/>
      <c r="O40" s="5"/>
      <c r="P40" s="5"/>
      <c r="Q40" s="5"/>
      <c r="R40" s="5"/>
      <c r="S40" s="5"/>
      <c r="T40" s="5"/>
      <c r="U40" s="5"/>
      <c r="V40" s="5"/>
      <c r="W40" s="5"/>
    </row>
    <row r="41" spans="1:23" x14ac:dyDescent="0.25">
      <c r="A41" s="5"/>
      <c r="B41" s="5"/>
      <c r="C41" s="5"/>
      <c r="D41" s="5"/>
      <c r="E41" s="5"/>
      <c r="F41" s="5"/>
      <c r="G41" s="5"/>
      <c r="H41" s="5"/>
      <c r="I41" s="5"/>
      <c r="J41" s="5"/>
      <c r="K41" s="5"/>
      <c r="L41" s="5"/>
      <c r="M41" s="5"/>
      <c r="N41" s="5"/>
      <c r="O41" s="5"/>
      <c r="P41" s="5"/>
      <c r="Q41" s="5"/>
      <c r="R41" s="5"/>
      <c r="S41" s="5"/>
      <c r="T41" s="5"/>
      <c r="U41" s="5"/>
      <c r="V41" s="5"/>
      <c r="W41" s="5"/>
    </row>
    <row r="42" spans="1:23" x14ac:dyDescent="0.25">
      <c r="A42" s="5"/>
      <c r="B42" s="5"/>
      <c r="C42" s="5"/>
      <c r="D42" s="5"/>
      <c r="E42" s="5"/>
      <c r="F42" s="5"/>
      <c r="G42" s="5"/>
      <c r="H42" s="5"/>
      <c r="I42" s="5"/>
      <c r="J42" s="5"/>
      <c r="K42" s="5"/>
      <c r="L42" s="5"/>
      <c r="M42" s="5"/>
      <c r="N42" s="5"/>
      <c r="O42" s="5"/>
      <c r="P42" s="5"/>
      <c r="Q42" s="5"/>
      <c r="R42" s="5"/>
      <c r="S42" s="5"/>
      <c r="T42" s="5"/>
      <c r="U42" s="5"/>
      <c r="V42" s="5"/>
      <c r="W42" s="5"/>
    </row>
    <row r="43" spans="1:23" x14ac:dyDescent="0.25">
      <c r="A43" s="5"/>
      <c r="B43" s="5"/>
      <c r="C43" s="5"/>
      <c r="D43" s="5"/>
      <c r="E43" s="5"/>
      <c r="F43" s="5"/>
      <c r="G43" s="5"/>
      <c r="H43" s="5"/>
      <c r="I43" s="5"/>
      <c r="J43" s="5"/>
      <c r="K43" s="5"/>
      <c r="L43" s="5"/>
      <c r="M43" s="5"/>
      <c r="N43" s="5"/>
      <c r="O43" s="5"/>
      <c r="P43" s="5"/>
      <c r="Q43" s="5"/>
      <c r="R43" s="5"/>
      <c r="S43" s="5"/>
      <c r="T43" s="5"/>
      <c r="U43" s="5"/>
      <c r="V43" s="5"/>
      <c r="W43" s="5"/>
    </row>
    <row r="44" spans="1:23" x14ac:dyDescent="0.25">
      <c r="A44" s="5"/>
      <c r="B44" s="5"/>
      <c r="C44" s="5"/>
      <c r="D44" s="5"/>
      <c r="E44" s="5"/>
      <c r="F44" s="5"/>
      <c r="G44" s="5"/>
      <c r="H44" s="5"/>
      <c r="I44" s="5"/>
      <c r="J44" s="5"/>
      <c r="K44" s="5"/>
      <c r="L44" s="5"/>
      <c r="M44" s="5"/>
      <c r="N44" s="5"/>
      <c r="O44" s="5"/>
      <c r="P44" s="5"/>
      <c r="Q44" s="5"/>
      <c r="R44" s="5"/>
      <c r="S44" s="5"/>
      <c r="T44" s="5"/>
      <c r="U44" s="5"/>
      <c r="V44" s="5"/>
      <c r="W44" s="5"/>
    </row>
    <row r="45" spans="1:23" x14ac:dyDescent="0.25">
      <c r="A45" s="5"/>
      <c r="B45" s="5"/>
      <c r="C45" s="5"/>
      <c r="D45" s="5"/>
      <c r="E45" s="5"/>
      <c r="F45" s="5"/>
      <c r="G45" s="5"/>
      <c r="H45" s="5"/>
      <c r="I45" s="5"/>
      <c r="J45" s="5"/>
      <c r="K45" s="5"/>
      <c r="L45" s="5"/>
      <c r="M45" s="5"/>
      <c r="N45" s="5"/>
      <c r="O45" s="5"/>
      <c r="P45" s="5"/>
      <c r="Q45" s="5"/>
      <c r="R45" s="5"/>
      <c r="S45" s="5"/>
      <c r="T45" s="5"/>
      <c r="U45" s="5"/>
      <c r="V45" s="5"/>
      <c r="W45" s="5"/>
    </row>
    <row r="46" spans="1:23" x14ac:dyDescent="0.25">
      <c r="A46" s="5"/>
      <c r="B46" s="5"/>
      <c r="C46" s="5"/>
      <c r="D46" s="5"/>
      <c r="E46" s="5"/>
      <c r="F46" s="5"/>
      <c r="G46" s="5"/>
      <c r="H46" s="5"/>
      <c r="I46" s="5"/>
      <c r="J46" s="5"/>
      <c r="K46" s="5"/>
      <c r="L46" s="5"/>
      <c r="M46" s="5"/>
      <c r="N46" s="5"/>
      <c r="O46" s="5"/>
      <c r="P46" s="5"/>
      <c r="Q46" s="5"/>
      <c r="R46" s="5"/>
      <c r="S46" s="5"/>
      <c r="T46" s="5"/>
      <c r="U46" s="5"/>
      <c r="V46" s="5"/>
      <c r="W46" s="5"/>
    </row>
    <row r="47" spans="1:23" x14ac:dyDescent="0.25">
      <c r="A47" s="5"/>
      <c r="B47" s="5"/>
      <c r="C47" s="5"/>
      <c r="D47" s="5"/>
      <c r="E47" s="5"/>
      <c r="F47" s="5"/>
      <c r="G47" s="5"/>
      <c r="H47" s="5"/>
      <c r="I47" s="5"/>
      <c r="J47" s="5"/>
      <c r="K47" s="5"/>
      <c r="L47" s="5"/>
      <c r="M47" s="5"/>
      <c r="N47" s="5"/>
      <c r="O47" s="5"/>
      <c r="P47" s="5"/>
      <c r="Q47" s="5"/>
      <c r="R47" s="5"/>
      <c r="S47" s="5"/>
      <c r="T47" s="5"/>
      <c r="U47" s="5"/>
      <c r="V47" s="5"/>
      <c r="W47" s="5"/>
    </row>
    <row r="48" spans="1:23" x14ac:dyDescent="0.25">
      <c r="A48" s="5"/>
      <c r="B48" s="5"/>
      <c r="C48" s="5"/>
      <c r="D48" s="5"/>
      <c r="E48" s="5"/>
      <c r="F48" s="5"/>
      <c r="G48" s="5"/>
      <c r="H48" s="5"/>
      <c r="I48" s="5"/>
      <c r="J48" s="5"/>
      <c r="K48" s="5"/>
      <c r="L48" s="5"/>
      <c r="M48" s="5"/>
      <c r="N48" s="5"/>
      <c r="O48" s="5"/>
      <c r="P48" s="5"/>
      <c r="Q48" s="5"/>
      <c r="R48" s="5"/>
      <c r="S48" s="5"/>
      <c r="T48" s="5"/>
      <c r="U48" s="5"/>
      <c r="V48" s="5"/>
      <c r="W48" s="5"/>
    </row>
    <row r="49" spans="1:23" x14ac:dyDescent="0.25">
      <c r="A49" s="5"/>
      <c r="B49" s="5"/>
      <c r="C49" s="5"/>
      <c r="D49" s="5"/>
      <c r="E49" s="5"/>
      <c r="F49" s="5"/>
      <c r="G49" s="5"/>
      <c r="H49" s="5"/>
      <c r="I49" s="5"/>
      <c r="J49" s="5"/>
      <c r="K49" s="5"/>
      <c r="L49" s="5"/>
      <c r="M49" s="5"/>
      <c r="N49" s="5"/>
      <c r="O49" s="5"/>
      <c r="P49" s="5"/>
      <c r="Q49" s="5"/>
      <c r="R49" s="5"/>
      <c r="S49" s="5"/>
      <c r="T49" s="5"/>
      <c r="U49" s="5"/>
      <c r="V49" s="5"/>
      <c r="W49" s="5"/>
    </row>
    <row r="50" spans="1:23" x14ac:dyDescent="0.25">
      <c r="A50" s="5"/>
      <c r="B50" s="5"/>
      <c r="C50" s="5"/>
      <c r="D50" s="5"/>
      <c r="E50" s="5"/>
      <c r="F50" s="5"/>
      <c r="G50" s="5"/>
      <c r="H50" s="5"/>
      <c r="I50" s="5"/>
      <c r="J50" s="5"/>
      <c r="K50" s="5"/>
      <c r="L50" s="5"/>
      <c r="M50" s="5"/>
      <c r="N50" s="5"/>
      <c r="O50" s="5"/>
      <c r="P50" s="5"/>
      <c r="Q50" s="5"/>
      <c r="R50" s="5"/>
      <c r="S50" s="5"/>
      <c r="T50" s="5"/>
      <c r="U50" s="5"/>
      <c r="V50" s="5"/>
      <c r="W50" s="5"/>
    </row>
    <row r="51" spans="1:23" x14ac:dyDescent="0.25">
      <c r="A51" s="5"/>
      <c r="B51" s="5"/>
      <c r="C51" s="5"/>
      <c r="D51" s="5"/>
      <c r="E51" s="5"/>
      <c r="F51" s="5"/>
      <c r="G51" s="5"/>
      <c r="H51" s="5"/>
      <c r="I51" s="5"/>
      <c r="J51" s="5"/>
      <c r="K51" s="5"/>
      <c r="L51" s="5"/>
      <c r="M51" s="5"/>
      <c r="N51" s="5"/>
      <c r="O51" s="5"/>
      <c r="P51" s="5"/>
      <c r="Q51" s="5"/>
      <c r="R51" s="5"/>
      <c r="S51" s="5"/>
      <c r="T51" s="5"/>
      <c r="U51" s="5"/>
      <c r="V51" s="5"/>
      <c r="W51" s="5"/>
    </row>
    <row r="52" spans="1:23" x14ac:dyDescent="0.25">
      <c r="A52" s="5"/>
      <c r="B52" s="5"/>
      <c r="C52" s="5"/>
      <c r="D52" s="5"/>
      <c r="E52" s="5"/>
      <c r="F52" s="5"/>
      <c r="G52" s="5"/>
      <c r="H52" s="5"/>
      <c r="I52" s="5"/>
      <c r="J52" s="5"/>
      <c r="K52" s="5"/>
      <c r="L52" s="5"/>
      <c r="M52" s="5"/>
      <c r="N52" s="5"/>
      <c r="O52" s="5"/>
      <c r="P52" s="5"/>
      <c r="Q52" s="5"/>
      <c r="R52" s="5"/>
      <c r="S52" s="5"/>
      <c r="T52" s="5"/>
      <c r="U52" s="5"/>
      <c r="V52" s="5"/>
      <c r="W52" s="5"/>
    </row>
    <row r="53" spans="1:23" x14ac:dyDescent="0.25">
      <c r="A53" s="5"/>
      <c r="B53" s="5"/>
      <c r="C53" s="5"/>
      <c r="D53" s="5"/>
      <c r="E53" s="5"/>
      <c r="F53" s="5"/>
      <c r="G53" s="5"/>
      <c r="H53" s="5"/>
      <c r="I53" s="5"/>
      <c r="J53" s="5"/>
      <c r="K53" s="5"/>
      <c r="L53" s="5"/>
      <c r="M53" s="5"/>
      <c r="N53" s="5"/>
      <c r="O53" s="5"/>
      <c r="P53" s="5"/>
      <c r="Q53" s="5"/>
      <c r="R53" s="5"/>
      <c r="S53" s="5"/>
      <c r="T53" s="5"/>
      <c r="U53" s="5"/>
      <c r="V53" s="5"/>
      <c r="W53" s="5"/>
    </row>
    <row r="54" spans="1:23" x14ac:dyDescent="0.25">
      <c r="A54" s="5"/>
      <c r="B54" s="5"/>
      <c r="C54" s="5"/>
      <c r="D54" s="5"/>
      <c r="E54" s="5"/>
      <c r="F54" s="5"/>
      <c r="G54" s="5"/>
      <c r="H54" s="5"/>
      <c r="I54" s="5"/>
      <c r="J54" s="5"/>
      <c r="K54" s="5"/>
      <c r="L54" s="5"/>
      <c r="M54" s="5"/>
      <c r="N54" s="5"/>
      <c r="O54" s="5"/>
      <c r="P54" s="5"/>
      <c r="Q54" s="5"/>
      <c r="R54" s="5"/>
      <c r="S54" s="5"/>
      <c r="T54" s="5"/>
      <c r="U54" s="5"/>
      <c r="V54" s="5"/>
      <c r="W54" s="5"/>
    </row>
    <row r="55" spans="1:23" x14ac:dyDescent="0.25">
      <c r="A55" s="5"/>
      <c r="B55" s="5"/>
      <c r="C55" s="5"/>
      <c r="D55" s="5"/>
      <c r="E55" s="5"/>
      <c r="F55" s="5"/>
      <c r="G55" s="5"/>
      <c r="H55" s="5"/>
      <c r="I55" s="5"/>
      <c r="J55" s="5"/>
      <c r="K55" s="5"/>
      <c r="L55" s="5"/>
      <c r="M55" s="5"/>
      <c r="N55" s="5"/>
      <c r="O55" s="5"/>
      <c r="P55" s="5"/>
      <c r="Q55" s="5"/>
      <c r="R55" s="5"/>
      <c r="S55" s="5"/>
      <c r="T55" s="5"/>
      <c r="U55" s="5"/>
      <c r="V55" s="5"/>
      <c r="W55" s="5"/>
    </row>
    <row r="56" spans="1:23" x14ac:dyDescent="0.25">
      <c r="A56" s="5"/>
      <c r="B56" s="5"/>
      <c r="C56" s="5"/>
      <c r="D56" s="5"/>
      <c r="E56" s="5"/>
      <c r="F56" s="5"/>
      <c r="G56" s="5"/>
      <c r="H56" s="5"/>
      <c r="I56" s="5"/>
      <c r="J56" s="5"/>
      <c r="K56" s="5"/>
      <c r="L56" s="5"/>
      <c r="M56" s="5"/>
      <c r="N56" s="5"/>
      <c r="O56" s="5"/>
      <c r="P56" s="5"/>
      <c r="Q56" s="5"/>
      <c r="R56" s="5"/>
      <c r="S56" s="5"/>
      <c r="T56" s="5"/>
      <c r="U56" s="5"/>
      <c r="V56" s="5"/>
      <c r="W56" s="5"/>
    </row>
    <row r="57" spans="1:23" x14ac:dyDescent="0.25">
      <c r="A57" s="5"/>
      <c r="B57" s="5"/>
      <c r="C57" s="5"/>
      <c r="D57" s="5"/>
      <c r="E57" s="5"/>
      <c r="F57" s="5"/>
      <c r="G57" s="5"/>
      <c r="H57" s="5"/>
      <c r="I57" s="5"/>
      <c r="J57" s="5"/>
      <c r="K57" s="5"/>
      <c r="L57" s="5"/>
      <c r="M57" s="5"/>
      <c r="N57" s="5"/>
      <c r="O57" s="5"/>
      <c r="P57" s="5"/>
      <c r="Q57" s="5"/>
      <c r="R57" s="5"/>
      <c r="S57" s="5"/>
      <c r="T57" s="5"/>
      <c r="U57" s="5"/>
      <c r="V57" s="5"/>
      <c r="W57" s="5"/>
    </row>
    <row r="58" spans="1:23" x14ac:dyDescent="0.25">
      <c r="A58" s="5"/>
      <c r="B58" s="5"/>
      <c r="C58" s="5"/>
      <c r="D58" s="5"/>
      <c r="E58" s="5"/>
      <c r="F58" s="5"/>
      <c r="G58" s="5"/>
      <c r="H58" s="5"/>
      <c r="I58" s="5"/>
      <c r="J58" s="5"/>
      <c r="K58" s="5"/>
      <c r="L58" s="5"/>
      <c r="M58" s="5"/>
      <c r="N58" s="5"/>
      <c r="O58" s="5"/>
      <c r="P58" s="5"/>
      <c r="Q58" s="5"/>
      <c r="R58" s="5"/>
      <c r="S58" s="5"/>
      <c r="T58" s="5"/>
      <c r="U58" s="5"/>
      <c r="V58" s="5"/>
      <c r="W58" s="5"/>
    </row>
    <row r="59" spans="1:23" x14ac:dyDescent="0.25">
      <c r="A59" s="5"/>
      <c r="B59" s="5"/>
      <c r="C59" s="5"/>
      <c r="D59" s="5"/>
      <c r="E59" s="5"/>
      <c r="F59" s="5"/>
      <c r="G59" s="5"/>
      <c r="H59" s="5"/>
      <c r="I59" s="5"/>
      <c r="J59" s="5"/>
      <c r="K59" s="5"/>
      <c r="L59" s="5"/>
      <c r="M59" s="5"/>
      <c r="N59" s="5"/>
      <c r="O59" s="5"/>
      <c r="P59" s="5"/>
      <c r="Q59" s="5"/>
      <c r="R59" s="5"/>
      <c r="S59" s="5"/>
      <c r="T59" s="5"/>
      <c r="U59" s="5"/>
      <c r="V59" s="5"/>
      <c r="W59" s="5"/>
    </row>
    <row r="60" spans="1:23" x14ac:dyDescent="0.25">
      <c r="A60" s="5"/>
      <c r="B60" s="5"/>
      <c r="C60" s="5"/>
      <c r="D60" s="5"/>
      <c r="E60" s="5"/>
      <c r="F60" s="5"/>
      <c r="G60" s="5"/>
      <c r="H60" s="5"/>
      <c r="I60" s="5"/>
      <c r="J60" s="5"/>
      <c r="K60" s="5"/>
      <c r="L60" s="5"/>
      <c r="M60" s="5"/>
      <c r="N60" s="5"/>
      <c r="O60" s="5"/>
      <c r="P60" s="5"/>
      <c r="Q60" s="5"/>
      <c r="R60" s="5"/>
      <c r="S60" s="5"/>
      <c r="T60" s="5"/>
      <c r="U60" s="5"/>
      <c r="V60" s="5"/>
      <c r="W60" s="5"/>
    </row>
    <row r="61" spans="1:23" x14ac:dyDescent="0.25">
      <c r="A61" s="5"/>
      <c r="B61" s="5"/>
      <c r="C61" s="5"/>
      <c r="D61" s="5"/>
      <c r="E61" s="5"/>
      <c r="F61" s="5"/>
      <c r="G61" s="5"/>
      <c r="H61" s="5"/>
      <c r="I61" s="5"/>
      <c r="J61" s="5"/>
      <c r="K61" s="5"/>
      <c r="L61" s="5"/>
      <c r="M61" s="5"/>
      <c r="N61" s="5"/>
      <c r="O61" s="5"/>
      <c r="P61" s="5"/>
      <c r="Q61" s="5"/>
      <c r="R61" s="5"/>
      <c r="S61" s="5"/>
      <c r="T61" s="5"/>
      <c r="U61" s="5"/>
      <c r="V61" s="5"/>
      <c r="W61" s="5"/>
    </row>
    <row r="62" spans="1:23" x14ac:dyDescent="0.25">
      <c r="A62" s="5"/>
      <c r="B62" s="5"/>
      <c r="C62" s="5"/>
      <c r="D62" s="5"/>
      <c r="E62" s="5"/>
      <c r="F62" s="5"/>
      <c r="G62" s="5"/>
      <c r="H62" s="5"/>
      <c r="I62" s="5"/>
      <c r="J62" s="5"/>
      <c r="K62" s="5"/>
      <c r="L62" s="5"/>
      <c r="M62" s="5"/>
      <c r="N62" s="5"/>
      <c r="O62" s="5"/>
      <c r="P62" s="5"/>
      <c r="Q62" s="5"/>
      <c r="R62" s="5"/>
      <c r="S62" s="5"/>
      <c r="T62" s="5"/>
      <c r="U62" s="5"/>
      <c r="V62" s="5"/>
      <c r="W62" s="5"/>
    </row>
    <row r="63" spans="1:23" x14ac:dyDescent="0.25">
      <c r="A63" s="5"/>
      <c r="B63" s="5"/>
      <c r="C63" s="5"/>
      <c r="D63" s="5"/>
      <c r="E63" s="5"/>
      <c r="F63" s="5"/>
      <c r="G63" s="5"/>
      <c r="H63" s="5"/>
      <c r="I63" s="5"/>
      <c r="J63" s="5"/>
      <c r="K63" s="5"/>
      <c r="L63" s="5"/>
      <c r="M63" s="5"/>
      <c r="N63" s="5"/>
      <c r="O63" s="5"/>
      <c r="P63" s="5"/>
      <c r="Q63" s="5"/>
      <c r="R63" s="5"/>
      <c r="S63" s="5"/>
      <c r="T63" s="5"/>
      <c r="U63" s="5"/>
      <c r="V63" s="5"/>
      <c r="W63" s="5"/>
    </row>
    <row r="64" spans="1:23" x14ac:dyDescent="0.25">
      <c r="A64" s="5"/>
      <c r="B64" s="5"/>
      <c r="C64" s="5"/>
      <c r="D64" s="5"/>
      <c r="E64" s="5"/>
      <c r="F64" s="5"/>
      <c r="G64" s="5"/>
      <c r="H64" s="5"/>
      <c r="I64" s="5"/>
      <c r="J64" s="5"/>
      <c r="K64" s="5"/>
      <c r="L64" s="5"/>
      <c r="M64" s="5"/>
      <c r="N64" s="5"/>
      <c r="O64" s="5"/>
      <c r="P64" s="5"/>
      <c r="Q64" s="5"/>
      <c r="R64" s="5"/>
      <c r="S64" s="5"/>
      <c r="T64" s="5"/>
      <c r="U64" s="5"/>
      <c r="V64" s="5"/>
      <c r="W64" s="5"/>
    </row>
    <row r="65" spans="1:23" x14ac:dyDescent="0.25">
      <c r="A65" s="5"/>
      <c r="B65" s="5"/>
      <c r="C65" s="5"/>
      <c r="D65" s="5"/>
      <c r="E65" s="5"/>
      <c r="F65" s="5"/>
      <c r="G65" s="5"/>
      <c r="H65" s="5"/>
      <c r="I65" s="5"/>
      <c r="J65" s="5"/>
      <c r="K65" s="5"/>
      <c r="L65" s="5"/>
      <c r="M65" s="5"/>
      <c r="N65" s="5"/>
      <c r="O65" s="5"/>
      <c r="P65" s="5"/>
      <c r="Q65" s="5"/>
      <c r="R65" s="5"/>
      <c r="S65" s="5"/>
      <c r="T65" s="5"/>
      <c r="U65" s="5"/>
      <c r="V65" s="5"/>
      <c r="W65" s="5"/>
    </row>
    <row r="66" spans="1:23" x14ac:dyDescent="0.25">
      <c r="A66" s="5"/>
      <c r="B66" s="5"/>
      <c r="C66" s="5"/>
      <c r="D66" s="5"/>
      <c r="E66" s="5"/>
      <c r="F66" s="5"/>
      <c r="G66" s="5"/>
      <c r="H66" s="5"/>
      <c r="I66" s="5"/>
      <c r="J66" s="5"/>
      <c r="K66" s="5"/>
      <c r="L66" s="5"/>
      <c r="M66" s="5"/>
      <c r="N66" s="5"/>
      <c r="O66" s="5"/>
      <c r="P66" s="5"/>
      <c r="Q66" s="5"/>
      <c r="R66" s="5"/>
      <c r="S66" s="5"/>
      <c r="T66" s="5"/>
      <c r="U66" s="5"/>
      <c r="V66" s="5"/>
      <c r="W66" s="5"/>
    </row>
    <row r="67" spans="1:23" x14ac:dyDescent="0.25">
      <c r="A67" s="5"/>
      <c r="B67" s="5"/>
      <c r="C67" s="5"/>
      <c r="D67" s="5"/>
      <c r="E67" s="5"/>
      <c r="F67" s="5"/>
      <c r="G67" s="5"/>
      <c r="H67" s="5"/>
      <c r="I67" s="5"/>
      <c r="J67" s="5"/>
      <c r="K67" s="5"/>
      <c r="L67" s="5"/>
      <c r="M67" s="5"/>
      <c r="N67" s="5"/>
      <c r="O67" s="5"/>
      <c r="P67" s="5"/>
      <c r="Q67" s="5"/>
      <c r="R67" s="5"/>
      <c r="S67" s="5"/>
      <c r="T67" s="5"/>
      <c r="U67" s="5"/>
      <c r="V67" s="5"/>
      <c r="W67" s="5"/>
    </row>
    <row r="68" spans="1:23" x14ac:dyDescent="0.25">
      <c r="A68" s="5"/>
      <c r="B68" s="5"/>
      <c r="C68" s="5"/>
      <c r="D68" s="5"/>
      <c r="E68" s="5"/>
      <c r="F68" s="5"/>
      <c r="G68" s="5"/>
      <c r="H68" s="5"/>
      <c r="I68" s="5"/>
      <c r="J68" s="5"/>
      <c r="K68" s="5"/>
      <c r="L68" s="5"/>
      <c r="M68" s="5"/>
      <c r="N68" s="5"/>
      <c r="O68" s="5"/>
      <c r="P68" s="5"/>
      <c r="Q68" s="5"/>
      <c r="R68" s="5"/>
      <c r="S68" s="5"/>
      <c r="T68" s="5"/>
      <c r="U68" s="5"/>
      <c r="V68" s="5"/>
      <c r="W68" s="5"/>
    </row>
    <row r="69" spans="1:23" x14ac:dyDescent="0.25">
      <c r="A69" s="5"/>
      <c r="B69" s="5"/>
      <c r="C69" s="5"/>
      <c r="D69" s="5"/>
      <c r="E69" s="5"/>
      <c r="F69" s="5"/>
      <c r="G69" s="5"/>
      <c r="H69" s="5"/>
      <c r="I69" s="5"/>
      <c r="J69" s="5"/>
      <c r="K69" s="5"/>
      <c r="L69" s="5"/>
      <c r="M69" s="5"/>
      <c r="N69" s="5"/>
      <c r="O69" s="5"/>
      <c r="P69" s="5"/>
      <c r="Q69" s="5"/>
      <c r="R69" s="5"/>
      <c r="S69" s="5"/>
      <c r="T69" s="5"/>
      <c r="U69" s="5"/>
      <c r="V69" s="5"/>
      <c r="W69" s="5"/>
    </row>
    <row r="70" spans="1:23" x14ac:dyDescent="0.25">
      <c r="A70" s="5"/>
      <c r="B70" s="5"/>
      <c r="C70" s="5"/>
      <c r="D70" s="5"/>
      <c r="E70" s="5"/>
      <c r="F70" s="5"/>
      <c r="G70" s="5"/>
      <c r="H70" s="5"/>
      <c r="I70" s="5"/>
      <c r="J70" s="5"/>
      <c r="K70" s="5"/>
      <c r="L70" s="5"/>
      <c r="M70" s="5"/>
      <c r="N70" s="5"/>
      <c r="O70" s="5"/>
      <c r="P70" s="5"/>
      <c r="Q70" s="5"/>
      <c r="R70" s="5"/>
      <c r="S70" s="5"/>
      <c r="T70" s="5"/>
      <c r="U70" s="5"/>
      <c r="V70" s="5"/>
      <c r="W70" s="5"/>
    </row>
    <row r="71" spans="1:23" x14ac:dyDescent="0.25">
      <c r="A71" s="5"/>
      <c r="B71" s="5"/>
      <c r="C71" s="5"/>
      <c r="D71" s="5"/>
      <c r="E71" s="5"/>
      <c r="F71" s="5"/>
      <c r="G71" s="5"/>
      <c r="H71" s="5"/>
      <c r="I71" s="5"/>
      <c r="J71" s="5"/>
      <c r="K71" s="5"/>
      <c r="L71" s="5"/>
      <c r="M71" s="5"/>
      <c r="N71" s="5"/>
      <c r="O71" s="5"/>
      <c r="P71" s="5"/>
      <c r="Q71" s="5"/>
      <c r="R71" s="5"/>
      <c r="S71" s="5"/>
      <c r="T71" s="5"/>
      <c r="U71" s="5"/>
      <c r="V71" s="5"/>
      <c r="W71" s="5"/>
    </row>
    <row r="72" spans="1:23" x14ac:dyDescent="0.25">
      <c r="A72" s="5"/>
      <c r="B72" s="5"/>
      <c r="C72" s="5"/>
      <c r="D72" s="5"/>
      <c r="E72" s="5"/>
      <c r="F72" s="5"/>
      <c r="G72" s="5"/>
      <c r="H72" s="5"/>
      <c r="I72" s="5"/>
      <c r="J72" s="5"/>
      <c r="K72" s="5"/>
      <c r="L72" s="5"/>
      <c r="M72" s="5"/>
      <c r="N72" s="5"/>
      <c r="O72" s="5"/>
      <c r="P72" s="5"/>
      <c r="Q72" s="5"/>
      <c r="R72" s="5"/>
      <c r="S72" s="5"/>
      <c r="T72" s="5"/>
      <c r="U72" s="5"/>
      <c r="V72" s="5"/>
      <c r="W72" s="5"/>
    </row>
    <row r="73" spans="1:23" x14ac:dyDescent="0.25">
      <c r="A73" s="5"/>
      <c r="B73" s="5"/>
      <c r="C73" s="5"/>
      <c r="D73" s="5"/>
      <c r="E73" s="5"/>
      <c r="F73" s="5"/>
      <c r="G73" s="5"/>
      <c r="H73" s="5"/>
      <c r="I73" s="5"/>
      <c r="J73" s="5"/>
      <c r="K73" s="5"/>
      <c r="L73" s="5"/>
      <c r="M73" s="5"/>
      <c r="N73" s="5"/>
      <c r="O73" s="5"/>
      <c r="P73" s="5"/>
      <c r="Q73" s="5"/>
      <c r="R73" s="5"/>
      <c r="S73" s="5"/>
      <c r="T73" s="5"/>
      <c r="U73" s="5"/>
      <c r="V73" s="5"/>
      <c r="W73" s="5"/>
    </row>
    <row r="74" spans="1:23" x14ac:dyDescent="0.25">
      <c r="A74" s="5"/>
      <c r="B74" s="5"/>
      <c r="C74" s="5"/>
      <c r="D74" s="5"/>
      <c r="E74" s="5"/>
      <c r="F74" s="5"/>
      <c r="G74" s="5"/>
      <c r="H74" s="5"/>
      <c r="I74" s="5"/>
      <c r="J74" s="5"/>
      <c r="K74" s="5"/>
      <c r="L74" s="5"/>
      <c r="M74" s="5"/>
      <c r="N74" s="5"/>
      <c r="O74" s="5"/>
      <c r="P74" s="5"/>
      <c r="Q74" s="5"/>
      <c r="R74" s="5"/>
      <c r="S74" s="5"/>
      <c r="T74" s="5"/>
      <c r="U74" s="5"/>
      <c r="V74" s="5"/>
      <c r="W74" s="5"/>
    </row>
    <row r="75" spans="1:23" x14ac:dyDescent="0.25">
      <c r="A75" s="5"/>
      <c r="B75" s="5"/>
      <c r="C75" s="5"/>
      <c r="D75" s="5"/>
      <c r="E75" s="5"/>
      <c r="F75" s="5"/>
      <c r="G75" s="5"/>
      <c r="H75" s="5"/>
      <c r="I75" s="5"/>
      <c r="J75" s="5"/>
      <c r="K75" s="5"/>
      <c r="L75" s="5"/>
      <c r="M75" s="5"/>
      <c r="N75" s="5"/>
      <c r="O75" s="5"/>
      <c r="P75" s="5"/>
      <c r="Q75" s="5"/>
      <c r="R75" s="5"/>
      <c r="S75" s="5"/>
      <c r="T75" s="5"/>
      <c r="U75" s="5"/>
      <c r="V75" s="5"/>
      <c r="W75" s="5"/>
    </row>
    <row r="76" spans="1:23" x14ac:dyDescent="0.25">
      <c r="A76" s="5"/>
      <c r="B76" s="5"/>
      <c r="C76" s="5"/>
      <c r="D76" s="5"/>
      <c r="E76" s="5"/>
      <c r="F76" s="5"/>
      <c r="G76" s="5"/>
      <c r="H76" s="5"/>
      <c r="I76" s="5"/>
      <c r="J76" s="5"/>
      <c r="K76" s="5"/>
      <c r="L76" s="5"/>
      <c r="M76" s="5"/>
      <c r="N76" s="5"/>
      <c r="O76" s="5"/>
      <c r="P76" s="5"/>
      <c r="Q76" s="5"/>
      <c r="R76" s="5"/>
      <c r="S76" s="5"/>
      <c r="T76" s="5"/>
      <c r="U76" s="5"/>
      <c r="V76" s="5"/>
      <c r="W76" s="5"/>
    </row>
    <row r="77" spans="1:23" x14ac:dyDescent="0.25">
      <c r="A77" s="5"/>
      <c r="B77" s="5"/>
      <c r="C77" s="5"/>
      <c r="D77" s="5"/>
      <c r="E77" s="5"/>
      <c r="F77" s="5"/>
      <c r="G77" s="5"/>
      <c r="H77" s="5"/>
      <c r="I77" s="5"/>
      <c r="J77" s="5"/>
      <c r="K77" s="5"/>
      <c r="L77" s="5"/>
      <c r="M77" s="5"/>
      <c r="N77" s="5"/>
      <c r="O77" s="5"/>
      <c r="P77" s="5"/>
      <c r="Q77" s="5"/>
      <c r="R77" s="5"/>
      <c r="S77" s="5"/>
      <c r="T77" s="5"/>
      <c r="U77" s="5"/>
      <c r="V77" s="5"/>
      <c r="W77" s="5"/>
    </row>
    <row r="78" spans="1:23" x14ac:dyDescent="0.25">
      <c r="A78" s="5"/>
      <c r="B78" s="5"/>
      <c r="C78" s="5"/>
      <c r="D78" s="5"/>
      <c r="E78" s="5"/>
      <c r="F78" s="5"/>
      <c r="G78" s="5"/>
      <c r="H78" s="5"/>
      <c r="I78" s="5"/>
      <c r="J78" s="5"/>
      <c r="K78" s="5"/>
      <c r="L78" s="5"/>
      <c r="M78" s="5"/>
      <c r="N78" s="5"/>
      <c r="O78" s="5"/>
      <c r="P78" s="5"/>
      <c r="Q78" s="5"/>
      <c r="R78" s="5"/>
      <c r="S78" s="5"/>
      <c r="T78" s="5"/>
      <c r="U78" s="5"/>
      <c r="V78" s="5"/>
      <c r="W78" s="5"/>
    </row>
    <row r="79" spans="1:23" x14ac:dyDescent="0.25">
      <c r="A79" s="5"/>
      <c r="B79" s="5"/>
      <c r="C79" s="5"/>
      <c r="D79" s="5"/>
      <c r="E79" s="5"/>
      <c r="F79" s="5"/>
      <c r="G79" s="5"/>
      <c r="H79" s="5"/>
      <c r="I79" s="5"/>
      <c r="J79" s="5"/>
      <c r="K79" s="5"/>
      <c r="L79" s="5"/>
      <c r="M79" s="5"/>
      <c r="N79" s="5"/>
      <c r="O79" s="5"/>
      <c r="P79" s="5"/>
      <c r="Q79" s="5"/>
      <c r="R79" s="5"/>
      <c r="S79" s="5"/>
      <c r="T79" s="5"/>
      <c r="U79" s="5"/>
      <c r="V79" s="5"/>
      <c r="W79" s="5"/>
    </row>
    <row r="80" spans="1:23" x14ac:dyDescent="0.25">
      <c r="A80" s="5"/>
      <c r="B80" s="5"/>
      <c r="C80" s="5"/>
      <c r="D80" s="5"/>
      <c r="E80" s="5"/>
      <c r="F80" s="5"/>
      <c r="G80" s="5"/>
      <c r="H80" s="5"/>
      <c r="I80" s="5"/>
      <c r="J80" s="5"/>
      <c r="K80" s="5"/>
      <c r="L80" s="5"/>
      <c r="M80" s="5"/>
      <c r="N80" s="5"/>
      <c r="O80" s="5"/>
      <c r="P80" s="5"/>
      <c r="Q80" s="5"/>
      <c r="R80" s="5"/>
      <c r="S80" s="5"/>
      <c r="T80" s="5"/>
      <c r="U80" s="5"/>
      <c r="V80" s="5"/>
      <c r="W80" s="5"/>
    </row>
    <row r="81" spans="1:23" x14ac:dyDescent="0.25">
      <c r="A81" s="5"/>
      <c r="B81" s="5"/>
      <c r="C81" s="5"/>
      <c r="D81" s="5"/>
      <c r="E81" s="5"/>
      <c r="F81" s="5"/>
      <c r="G81" s="5"/>
      <c r="H81" s="5"/>
      <c r="I81" s="5"/>
      <c r="J81" s="5"/>
      <c r="K81" s="5"/>
      <c r="L81" s="5"/>
      <c r="M81" s="5"/>
      <c r="N81" s="5"/>
      <c r="O81" s="5"/>
      <c r="P81" s="5"/>
      <c r="Q81" s="5"/>
      <c r="R81" s="5"/>
      <c r="S81" s="5"/>
      <c r="T81" s="5"/>
      <c r="U81" s="5"/>
      <c r="V81" s="5"/>
      <c r="W81" s="5"/>
    </row>
    <row r="82" spans="1:23" x14ac:dyDescent="0.25">
      <c r="A82" s="5"/>
      <c r="B82" s="5"/>
      <c r="C82" s="5"/>
      <c r="D82" s="5"/>
      <c r="E82" s="5"/>
      <c r="F82" s="5"/>
      <c r="G82" s="5"/>
      <c r="H82" s="5"/>
      <c r="I82" s="5"/>
      <c r="J82" s="5"/>
      <c r="K82" s="5"/>
      <c r="L82" s="5"/>
      <c r="M82" s="5"/>
      <c r="N82" s="5"/>
      <c r="O82" s="5"/>
      <c r="P82" s="5"/>
      <c r="Q82" s="5"/>
      <c r="R82" s="5"/>
      <c r="S82" s="5"/>
      <c r="T82" s="5"/>
      <c r="U82" s="5"/>
      <c r="V82" s="5"/>
      <c r="W82" s="5"/>
    </row>
    <row r="83" spans="1:23" x14ac:dyDescent="0.25">
      <c r="A83" s="5"/>
      <c r="B83" s="5"/>
      <c r="C83" s="5"/>
      <c r="D83" s="5"/>
      <c r="E83" s="5"/>
      <c r="F83" s="5"/>
      <c r="G83" s="5"/>
      <c r="H83" s="5"/>
      <c r="I83" s="5"/>
      <c r="J83" s="5"/>
      <c r="K83" s="5"/>
      <c r="L83" s="5"/>
      <c r="M83" s="5"/>
      <c r="N83" s="5"/>
      <c r="O83" s="5"/>
      <c r="P83" s="5"/>
      <c r="Q83" s="5"/>
      <c r="R83" s="5"/>
      <c r="S83" s="5"/>
      <c r="T83" s="5"/>
      <c r="U83" s="5"/>
      <c r="V83" s="5"/>
      <c r="W83" s="5"/>
    </row>
    <row r="84" spans="1:23" x14ac:dyDescent="0.25">
      <c r="A84" s="5"/>
      <c r="B84" s="5"/>
      <c r="C84" s="5"/>
      <c r="D84" s="5"/>
      <c r="E84" s="5"/>
      <c r="F84" s="5"/>
      <c r="G84" s="5"/>
      <c r="H84" s="5"/>
      <c r="I84" s="5"/>
      <c r="J84" s="5"/>
      <c r="K84" s="5"/>
      <c r="L84" s="5"/>
      <c r="M84" s="5"/>
      <c r="N84" s="5"/>
      <c r="O84" s="5"/>
      <c r="P84" s="5"/>
      <c r="Q84" s="5"/>
      <c r="R84" s="5"/>
      <c r="S84" s="5"/>
      <c r="T84" s="5"/>
      <c r="U84" s="5"/>
      <c r="V84" s="5"/>
      <c r="W84" s="5"/>
    </row>
    <row r="85" spans="1:23" x14ac:dyDescent="0.25">
      <c r="A85" s="5"/>
      <c r="B85" s="5"/>
      <c r="C85" s="5"/>
      <c r="D85" s="5"/>
      <c r="E85" s="5"/>
      <c r="F85" s="5"/>
      <c r="G85" s="5"/>
      <c r="H85" s="5"/>
      <c r="I85" s="5"/>
      <c r="J85" s="5"/>
      <c r="K85" s="5"/>
      <c r="L85" s="5"/>
      <c r="M85" s="5"/>
      <c r="N85" s="5"/>
      <c r="O85" s="5"/>
      <c r="P85" s="5"/>
      <c r="Q85" s="5"/>
      <c r="R85" s="5"/>
      <c r="S85" s="5"/>
      <c r="T85" s="5"/>
      <c r="U85" s="5"/>
      <c r="V85" s="5"/>
      <c r="W85" s="5"/>
    </row>
    <row r="86" spans="1:23" x14ac:dyDescent="0.25">
      <c r="A86" s="5"/>
      <c r="B86" s="5"/>
      <c r="C86" s="5"/>
      <c r="D86" s="5"/>
      <c r="E86" s="5"/>
      <c r="F86" s="5"/>
      <c r="G86" s="5"/>
      <c r="H86" s="5"/>
      <c r="I86" s="5"/>
      <c r="J86" s="5"/>
      <c r="K86" s="5"/>
      <c r="L86" s="5"/>
      <c r="M86" s="5"/>
      <c r="N86" s="5"/>
      <c r="O86" s="5"/>
      <c r="P86" s="5"/>
      <c r="Q86" s="5"/>
      <c r="R86" s="5"/>
      <c r="S86" s="5"/>
      <c r="T86" s="5"/>
      <c r="U86" s="5"/>
      <c r="V86" s="5"/>
      <c r="W86" s="5"/>
    </row>
    <row r="87" spans="1:23" x14ac:dyDescent="0.25">
      <c r="A87" s="5"/>
      <c r="B87" s="5"/>
      <c r="C87" s="5"/>
      <c r="D87" s="5"/>
      <c r="E87" s="5"/>
      <c r="F87" s="5"/>
      <c r="G87" s="5"/>
      <c r="H87" s="5"/>
      <c r="I87" s="5"/>
      <c r="J87" s="5"/>
      <c r="K87" s="5"/>
      <c r="L87" s="5"/>
      <c r="M87" s="5"/>
      <c r="N87" s="5"/>
      <c r="O87" s="5"/>
      <c r="P87" s="5"/>
      <c r="Q87" s="5"/>
      <c r="R87" s="5"/>
      <c r="S87" s="5"/>
      <c r="T87" s="5"/>
      <c r="U87" s="5"/>
      <c r="V87" s="5"/>
      <c r="W87" s="5"/>
    </row>
    <row r="88" spans="1:23" x14ac:dyDescent="0.25">
      <c r="A88" s="5"/>
      <c r="B88" s="5"/>
      <c r="C88" s="5"/>
      <c r="D88" s="5"/>
      <c r="E88" s="5"/>
      <c r="F88" s="5"/>
      <c r="G88" s="5"/>
      <c r="H88" s="5"/>
      <c r="I88" s="5"/>
      <c r="J88" s="5"/>
      <c r="K88" s="5"/>
      <c r="L88" s="5"/>
      <c r="M88" s="5"/>
      <c r="N88" s="5"/>
      <c r="O88" s="5"/>
      <c r="P88" s="5"/>
      <c r="Q88" s="5"/>
      <c r="R88" s="5"/>
      <c r="S88" s="5"/>
      <c r="T88" s="5"/>
      <c r="U88" s="5"/>
      <c r="V88" s="5"/>
      <c r="W88" s="5"/>
    </row>
    <row r="89" spans="1:23" x14ac:dyDescent="0.25">
      <c r="A89" s="5"/>
      <c r="B89" s="5"/>
      <c r="C89" s="5"/>
      <c r="D89" s="5"/>
      <c r="E89" s="5"/>
      <c r="F89" s="5"/>
      <c r="G89" s="5"/>
      <c r="H89" s="5"/>
      <c r="I89" s="5"/>
      <c r="J89" s="5"/>
      <c r="K89" s="5"/>
      <c r="L89" s="5"/>
      <c r="M89" s="5"/>
      <c r="N89" s="5"/>
      <c r="O89" s="5"/>
      <c r="P89" s="5"/>
      <c r="Q89" s="5"/>
      <c r="R89" s="5"/>
      <c r="S89" s="5"/>
      <c r="T89" s="5"/>
      <c r="U89" s="5"/>
      <c r="V89" s="5"/>
      <c r="W89" s="5"/>
    </row>
    <row r="90" spans="1:23" x14ac:dyDescent="0.25">
      <c r="A90" s="5"/>
      <c r="B90" s="5"/>
      <c r="C90" s="5"/>
      <c r="D90" s="5"/>
      <c r="E90" s="5"/>
      <c r="F90" s="5"/>
      <c r="G90" s="5"/>
      <c r="H90" s="5"/>
      <c r="I90" s="5"/>
      <c r="J90" s="5"/>
      <c r="K90" s="5"/>
      <c r="L90" s="5"/>
      <c r="M90" s="5"/>
      <c r="N90" s="5"/>
      <c r="O90" s="5"/>
      <c r="P90" s="5"/>
      <c r="Q90" s="5"/>
      <c r="R90" s="5"/>
      <c r="S90" s="5"/>
      <c r="T90" s="5"/>
      <c r="U90" s="5"/>
      <c r="V90" s="5"/>
      <c r="W90" s="5"/>
    </row>
    <row r="91" spans="1:23" x14ac:dyDescent="0.25">
      <c r="A91" s="5"/>
      <c r="B91" s="5"/>
      <c r="C91" s="5"/>
      <c r="D91" s="5"/>
      <c r="E91" s="5"/>
      <c r="F91" s="5"/>
      <c r="G91" s="5"/>
      <c r="H91" s="5"/>
      <c r="I91" s="5"/>
      <c r="J91" s="5"/>
      <c r="K91" s="5"/>
      <c r="L91" s="5"/>
      <c r="M91" s="5"/>
      <c r="N91" s="5"/>
      <c r="O91" s="5"/>
      <c r="P91" s="5"/>
      <c r="Q91" s="5"/>
      <c r="R91" s="5"/>
      <c r="S91" s="5"/>
      <c r="T91" s="5"/>
      <c r="U91" s="5"/>
      <c r="V91" s="5"/>
      <c r="W91" s="5"/>
    </row>
    <row r="92" spans="1:23" x14ac:dyDescent="0.25">
      <c r="A92" s="5"/>
      <c r="B92" s="5"/>
      <c r="C92" s="5"/>
      <c r="D92" s="5"/>
      <c r="E92" s="5"/>
      <c r="F92" s="5"/>
      <c r="G92" s="5"/>
      <c r="H92" s="5"/>
      <c r="I92" s="5"/>
      <c r="J92" s="5"/>
      <c r="K92" s="5"/>
      <c r="L92" s="5"/>
      <c r="M92" s="5"/>
      <c r="N92" s="5"/>
      <c r="O92" s="5"/>
      <c r="P92" s="5"/>
      <c r="Q92" s="5"/>
      <c r="R92" s="5"/>
      <c r="S92" s="5"/>
      <c r="T92" s="5"/>
      <c r="U92" s="5"/>
      <c r="V92" s="5"/>
      <c r="W92" s="5"/>
    </row>
    <row r="93" spans="1:23" x14ac:dyDescent="0.25">
      <c r="A93" s="5"/>
      <c r="B93" s="5"/>
      <c r="C93" s="5"/>
      <c r="D93" s="5"/>
      <c r="E93" s="5"/>
      <c r="F93" s="5"/>
      <c r="G93" s="5"/>
      <c r="H93" s="5"/>
      <c r="I93" s="5"/>
      <c r="J93" s="5"/>
      <c r="K93" s="5"/>
      <c r="L93" s="5"/>
      <c r="M93" s="5"/>
      <c r="N93" s="5"/>
      <c r="O93" s="5"/>
      <c r="P93" s="5"/>
      <c r="Q93" s="5"/>
      <c r="R93" s="5"/>
      <c r="S93" s="5"/>
      <c r="T93" s="5"/>
      <c r="U93" s="5"/>
      <c r="V93" s="5"/>
      <c r="W93" s="5"/>
    </row>
    <row r="94" spans="1:23" x14ac:dyDescent="0.25">
      <c r="A94" s="5"/>
      <c r="B94" s="5"/>
      <c r="C94" s="5"/>
      <c r="D94" s="5"/>
      <c r="E94" s="5"/>
      <c r="F94" s="5"/>
      <c r="G94" s="5"/>
      <c r="H94" s="5"/>
      <c r="I94" s="5"/>
      <c r="J94" s="5"/>
      <c r="K94" s="5"/>
      <c r="L94" s="5"/>
      <c r="M94" s="5"/>
      <c r="N94" s="5"/>
      <c r="O94" s="5"/>
      <c r="P94" s="5"/>
      <c r="Q94" s="5"/>
      <c r="R94" s="5"/>
      <c r="S94" s="5"/>
      <c r="T94" s="5"/>
      <c r="U94" s="5"/>
      <c r="V94" s="5"/>
      <c r="W94" s="5"/>
    </row>
    <row r="95" spans="1:23" x14ac:dyDescent="0.25">
      <c r="A95" s="5"/>
      <c r="B95" s="5"/>
      <c r="C95" s="5"/>
      <c r="D95" s="5"/>
      <c r="E95" s="5"/>
      <c r="F95" s="5"/>
      <c r="G95" s="5"/>
      <c r="H95" s="5"/>
      <c r="I95" s="5"/>
      <c r="J95" s="5"/>
      <c r="K95" s="5"/>
      <c r="L95" s="5"/>
      <c r="M95" s="5"/>
      <c r="N95" s="5"/>
      <c r="O95" s="5"/>
      <c r="P95" s="5"/>
      <c r="Q95" s="5"/>
      <c r="R95" s="5"/>
      <c r="S95" s="5"/>
      <c r="T95" s="5"/>
      <c r="U95" s="5"/>
      <c r="V95" s="5"/>
      <c r="W95" s="5"/>
    </row>
    <row r="96" spans="1:23" x14ac:dyDescent="0.25">
      <c r="A96" s="5"/>
      <c r="B96" s="5"/>
      <c r="C96" s="5"/>
      <c r="D96" s="5"/>
      <c r="E96" s="5"/>
      <c r="F96" s="5"/>
      <c r="G96" s="5"/>
      <c r="H96" s="5"/>
      <c r="I96" s="5"/>
      <c r="J96" s="5"/>
      <c r="K96" s="5"/>
      <c r="L96" s="5"/>
      <c r="M96" s="5"/>
      <c r="N96" s="5"/>
      <c r="O96" s="5"/>
      <c r="P96" s="5"/>
      <c r="Q96" s="5"/>
      <c r="R96" s="5"/>
      <c r="S96" s="5"/>
      <c r="T96" s="5"/>
      <c r="U96" s="5"/>
      <c r="V96" s="5"/>
      <c r="W96" s="5"/>
    </row>
    <row r="97" spans="1:23" x14ac:dyDescent="0.25">
      <c r="A97" s="5"/>
      <c r="B97" s="5"/>
      <c r="C97" s="5"/>
      <c r="D97" s="5"/>
      <c r="E97" s="5"/>
      <c r="F97" s="5"/>
      <c r="G97" s="5"/>
      <c r="H97" s="5"/>
      <c r="I97" s="5"/>
      <c r="J97" s="5"/>
      <c r="K97" s="5"/>
      <c r="L97" s="5"/>
      <c r="M97" s="5"/>
      <c r="N97" s="5"/>
      <c r="O97" s="5"/>
      <c r="P97" s="5"/>
      <c r="Q97" s="5"/>
      <c r="R97" s="5"/>
      <c r="S97" s="5"/>
      <c r="T97" s="5"/>
      <c r="U97" s="5"/>
      <c r="V97" s="5"/>
      <c r="W97" s="5"/>
    </row>
    <row r="98" spans="1:23" x14ac:dyDescent="0.25">
      <c r="A98" s="5"/>
      <c r="B98" s="5"/>
      <c r="C98" s="5"/>
      <c r="D98" s="5"/>
      <c r="E98" s="5"/>
      <c r="F98" s="5"/>
      <c r="G98" s="5"/>
      <c r="H98" s="5"/>
      <c r="I98" s="5"/>
      <c r="J98" s="5"/>
      <c r="K98" s="5"/>
      <c r="L98" s="5"/>
      <c r="M98" s="5"/>
      <c r="N98" s="5"/>
      <c r="O98" s="5"/>
      <c r="P98" s="5"/>
      <c r="Q98" s="5"/>
      <c r="R98" s="5"/>
      <c r="S98" s="5"/>
      <c r="T98" s="5"/>
      <c r="U98" s="5"/>
      <c r="V98" s="5"/>
      <c r="W98" s="5"/>
    </row>
    <row r="99" spans="1:23" x14ac:dyDescent="0.25">
      <c r="A99" s="5"/>
      <c r="B99" s="5"/>
      <c r="C99" s="5"/>
      <c r="D99" s="5"/>
      <c r="E99" s="5"/>
      <c r="F99" s="5"/>
      <c r="G99" s="5"/>
      <c r="H99" s="5"/>
      <c r="I99" s="5"/>
      <c r="J99" s="5"/>
      <c r="K99" s="5"/>
      <c r="L99" s="5"/>
      <c r="M99" s="5"/>
      <c r="N99" s="5"/>
      <c r="O99" s="5"/>
      <c r="P99" s="5"/>
      <c r="Q99" s="5"/>
      <c r="R99" s="5"/>
      <c r="S99" s="5"/>
      <c r="T99" s="5"/>
      <c r="U99" s="5"/>
      <c r="V99" s="5"/>
      <c r="W99" s="5"/>
    </row>
    <row r="100" spans="1:23"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x14ac:dyDescent="0.25">
      <c r="A257" s="5"/>
      <c r="B257" s="5"/>
      <c r="C257" s="5"/>
      <c r="D257" s="5"/>
      <c r="E257" s="5"/>
      <c r="F257" s="5"/>
      <c r="G257" s="5"/>
      <c r="H257" s="5"/>
      <c r="I257" s="5"/>
      <c r="J257" s="5"/>
      <c r="K257" s="5"/>
      <c r="L257" s="5"/>
      <c r="M257" s="5"/>
      <c r="N257" s="5"/>
      <c r="O257" s="5"/>
      <c r="P257" s="5"/>
      <c r="Q257" s="5"/>
      <c r="R257" s="5"/>
      <c r="S257" s="5"/>
      <c r="T257" s="5"/>
      <c r="U257" s="5"/>
      <c r="V257" s="5"/>
      <c r="W257" s="5"/>
    </row>
    <row r="258" spans="1:23" x14ac:dyDescent="0.25">
      <c r="A258" s="5"/>
      <c r="B258" s="5"/>
      <c r="C258" s="5"/>
      <c r="D258" s="5"/>
      <c r="E258" s="5"/>
      <c r="F258" s="5"/>
      <c r="G258" s="5"/>
      <c r="H258" s="5"/>
      <c r="I258" s="5"/>
      <c r="J258" s="5"/>
      <c r="K258" s="5"/>
      <c r="L258" s="5"/>
      <c r="M258" s="5"/>
      <c r="N258" s="5"/>
      <c r="O258" s="5"/>
      <c r="P258" s="5"/>
      <c r="Q258" s="5"/>
      <c r="R258" s="5"/>
      <c r="S258" s="5"/>
      <c r="T258" s="5"/>
      <c r="U258" s="5"/>
      <c r="V258" s="5"/>
      <c r="W258" s="5"/>
    </row>
  </sheetData>
  <protectedRanges>
    <protectedRange sqref="E2" name="Range1_1_1_2"/>
    <protectedRange sqref="E1" name="Range1_1"/>
  </protectedRanges>
  <mergeCells count="3">
    <mergeCell ref="D4:E4"/>
    <mergeCell ref="C5:J5"/>
    <mergeCell ref="C1:F1"/>
  </mergeCells>
  <pageMargins left="0.7" right="0.7" top="0.75" bottom="0.75" header="0.3" footer="0.3"/>
  <pageSetup scale="5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FAE3-15A1-4467-81CF-0053001E8CBA}">
  <sheetPr codeName="Sheet1">
    <tabColor rgb="FF0065A9"/>
  </sheetPr>
  <dimension ref="A1:I37"/>
  <sheetViews>
    <sheetView showGridLines="0" zoomScale="110" zoomScaleNormal="110" zoomScaleSheetLayoutView="80" workbookViewId="0">
      <selection activeCell="B26" sqref="B26"/>
    </sheetView>
  </sheetViews>
  <sheetFormatPr defaultColWidth="13.85546875" defaultRowHeight="12.75" x14ac:dyDescent="0.2"/>
  <cols>
    <col min="1" max="1" width="2.85546875" style="19" customWidth="1"/>
    <col min="2" max="2" width="25.140625" style="28" customWidth="1"/>
    <col min="3" max="7" width="25.140625" style="19" customWidth="1"/>
    <col min="8" max="8" width="24.85546875" style="19" customWidth="1"/>
    <col min="9" max="12" width="13.85546875" style="19" customWidth="1"/>
    <col min="13" max="13" width="4.5703125" style="19" customWidth="1"/>
    <col min="14" max="14" width="3.42578125" style="19" customWidth="1"/>
    <col min="15" max="16" width="3.5703125" style="19" customWidth="1"/>
    <col min="17" max="17" width="3.42578125" style="19" customWidth="1"/>
    <col min="18" max="18" width="2.5703125" style="19" customWidth="1"/>
    <col min="19" max="19" width="4.5703125" style="19" customWidth="1"/>
    <col min="20" max="20" width="4.42578125" style="19" customWidth="1"/>
    <col min="21" max="21" width="3.85546875" style="19" customWidth="1"/>
    <col min="22" max="24" width="3.140625" style="19" customWidth="1"/>
    <col min="25" max="26" width="13.85546875" style="19" customWidth="1"/>
    <col min="27" max="16384" width="13.85546875" style="19"/>
  </cols>
  <sheetData>
    <row r="1" spans="1:8" x14ac:dyDescent="0.2">
      <c r="B1" s="19"/>
    </row>
    <row r="2" spans="1:8" ht="39.75" customHeight="1" x14ac:dyDescent="0.2">
      <c r="A2" s="27"/>
      <c r="B2" s="337" t="s">
        <v>1307</v>
      </c>
      <c r="C2" s="337"/>
      <c r="D2" s="337"/>
      <c r="E2" s="337"/>
    </row>
    <row r="3" spans="1:8" ht="40.5" customHeight="1" x14ac:dyDescent="0.2">
      <c r="B3" s="372" t="s">
        <v>1308</v>
      </c>
      <c r="C3" s="335"/>
      <c r="D3" s="335"/>
      <c r="E3" s="335"/>
      <c r="F3" s="335"/>
      <c r="G3" s="335"/>
      <c r="H3" s="335"/>
    </row>
    <row r="4" spans="1:8" ht="6" customHeight="1" x14ac:dyDescent="0.2">
      <c r="A4" s="29"/>
      <c r="B4" s="32"/>
      <c r="C4" s="32"/>
      <c r="D4" s="32"/>
      <c r="E4" s="32"/>
    </row>
    <row r="5" spans="1:8" x14ac:dyDescent="0.2">
      <c r="A5" s="29"/>
      <c r="B5" s="33" t="s">
        <v>1309</v>
      </c>
      <c r="C5" s="34"/>
      <c r="D5" s="34"/>
      <c r="E5" s="34"/>
    </row>
    <row r="6" spans="1:8" ht="15.75" customHeight="1" x14ac:dyDescent="0.2">
      <c r="A6" s="29"/>
      <c r="B6" s="362" t="s">
        <v>1310</v>
      </c>
      <c r="C6" s="363"/>
      <c r="D6" s="364"/>
      <c r="E6" s="363" t="s">
        <v>1311</v>
      </c>
      <c r="F6" s="363"/>
      <c r="G6" s="365"/>
    </row>
    <row r="7" spans="1:8" ht="16.5" customHeight="1" x14ac:dyDescent="0.2">
      <c r="A7" s="29"/>
      <c r="B7" s="366" t="s">
        <v>1312</v>
      </c>
      <c r="C7" s="367"/>
      <c r="D7" s="368"/>
      <c r="E7" s="369" t="s">
        <v>1313</v>
      </c>
      <c r="F7" s="370"/>
      <c r="G7" s="371"/>
    </row>
    <row r="8" spans="1:8" ht="16.5" customHeight="1" x14ac:dyDescent="0.2">
      <c r="A8" s="29"/>
      <c r="B8" s="356" t="s">
        <v>1314</v>
      </c>
      <c r="C8" s="357"/>
      <c r="D8" s="358"/>
      <c r="E8" s="359" t="s">
        <v>1315</v>
      </c>
      <c r="F8" s="360"/>
      <c r="G8" s="361"/>
    </row>
    <row r="9" spans="1:8" ht="16.5" customHeight="1" x14ac:dyDescent="0.2">
      <c r="A9" s="29"/>
      <c r="B9" s="356" t="s">
        <v>1316</v>
      </c>
      <c r="C9" s="357"/>
      <c r="D9" s="358"/>
      <c r="E9" s="359" t="s">
        <v>1317</v>
      </c>
      <c r="F9" s="360"/>
      <c r="G9" s="361"/>
    </row>
    <row r="10" spans="1:8" ht="16.5" customHeight="1" x14ac:dyDescent="0.2">
      <c r="A10" s="29"/>
      <c r="B10" s="356" t="s">
        <v>1318</v>
      </c>
      <c r="C10" s="357"/>
      <c r="D10" s="358"/>
      <c r="E10" s="359" t="s">
        <v>1319</v>
      </c>
      <c r="F10" s="360"/>
      <c r="G10" s="361"/>
    </row>
    <row r="11" spans="1:8" ht="16.5" customHeight="1" x14ac:dyDescent="0.2">
      <c r="A11" s="29"/>
      <c r="B11" s="227" t="s">
        <v>1320</v>
      </c>
      <c r="C11" s="225"/>
      <c r="D11" s="226"/>
      <c r="E11" s="359" t="s">
        <v>1321</v>
      </c>
      <c r="F11" s="360"/>
      <c r="G11" s="361"/>
    </row>
    <row r="12" spans="1:8" ht="16.5" customHeight="1" x14ac:dyDescent="0.2">
      <c r="A12" s="29"/>
      <c r="B12" s="356" t="s">
        <v>1322</v>
      </c>
      <c r="C12" s="357"/>
      <c r="D12" s="358"/>
      <c r="E12" s="359" t="s">
        <v>1323</v>
      </c>
      <c r="F12" s="360"/>
      <c r="G12" s="361"/>
    </row>
    <row r="13" spans="1:8" ht="16.5" customHeight="1" x14ac:dyDescent="0.2">
      <c r="A13" s="29"/>
      <c r="B13" s="227" t="s">
        <v>1324</v>
      </c>
      <c r="C13" s="225"/>
      <c r="D13" s="226"/>
      <c r="E13" s="359" t="s">
        <v>1325</v>
      </c>
      <c r="F13" s="360"/>
      <c r="G13" s="361"/>
    </row>
    <row r="14" spans="1:8" ht="16.5" customHeight="1" x14ac:dyDescent="0.2">
      <c r="A14" s="29"/>
      <c r="B14" s="356" t="s">
        <v>1326</v>
      </c>
      <c r="C14" s="357"/>
      <c r="D14" s="358"/>
      <c r="E14" s="359" t="s">
        <v>1327</v>
      </c>
      <c r="F14" s="360"/>
      <c r="G14" s="361"/>
    </row>
    <row r="15" spans="1:8" ht="16.5" customHeight="1" x14ac:dyDescent="0.2">
      <c r="A15" s="29"/>
      <c r="B15" s="227" t="s">
        <v>1328</v>
      </c>
      <c r="C15" s="225"/>
      <c r="D15" s="226"/>
      <c r="E15" s="359" t="s">
        <v>1329</v>
      </c>
      <c r="F15" s="360"/>
      <c r="G15" s="361"/>
    </row>
    <row r="16" spans="1:8" ht="16.5" customHeight="1" x14ac:dyDescent="0.2">
      <c r="A16" s="29"/>
      <c r="B16" s="356" t="s">
        <v>1330</v>
      </c>
      <c r="C16" s="357"/>
      <c r="D16" s="358"/>
      <c r="E16" s="359" t="s">
        <v>1331</v>
      </c>
      <c r="F16" s="360"/>
      <c r="G16" s="361"/>
    </row>
    <row r="17" spans="1:9" ht="16.5" customHeight="1" x14ac:dyDescent="0.2">
      <c r="A17" s="29"/>
      <c r="B17" s="356" t="s">
        <v>1332</v>
      </c>
      <c r="C17" s="357"/>
      <c r="D17" s="358"/>
      <c r="E17" s="359" t="s">
        <v>1333</v>
      </c>
      <c r="F17" s="360"/>
      <c r="G17" s="361"/>
    </row>
    <row r="18" spans="1:9" ht="16.5" customHeight="1" x14ac:dyDescent="0.2">
      <c r="A18" s="29"/>
      <c r="B18" s="356" t="s">
        <v>1334</v>
      </c>
      <c r="C18" s="357"/>
      <c r="D18" s="358"/>
      <c r="E18" s="359" t="s">
        <v>1335</v>
      </c>
      <c r="F18" s="360"/>
      <c r="G18" s="361"/>
    </row>
    <row r="19" spans="1:9" x14ac:dyDescent="0.2">
      <c r="A19" s="29"/>
      <c r="B19" s="35"/>
      <c r="C19" s="34"/>
      <c r="D19" s="34"/>
      <c r="E19" s="34"/>
    </row>
    <row r="20" spans="1:9" ht="15.75" customHeight="1" x14ac:dyDescent="0.2">
      <c r="A20" s="29"/>
      <c r="B20" s="30" t="s">
        <v>1336</v>
      </c>
      <c r="C20" s="34"/>
      <c r="D20" s="34"/>
      <c r="E20" s="34"/>
    </row>
    <row r="21" spans="1:9" ht="15.75" customHeight="1" x14ac:dyDescent="0.2">
      <c r="A21" s="29"/>
      <c r="B21" s="354" t="s">
        <v>1337</v>
      </c>
      <c r="C21" s="355"/>
      <c r="D21" s="355"/>
      <c r="E21" s="355"/>
      <c r="F21" s="355"/>
    </row>
    <row r="22" spans="1:9" ht="20.25" customHeight="1" x14ac:dyDescent="0.2">
      <c r="A22" s="29"/>
      <c r="B22" s="36" t="s">
        <v>1338</v>
      </c>
      <c r="C22" s="36" t="s">
        <v>1339</v>
      </c>
      <c r="D22" s="36" t="s">
        <v>1340</v>
      </c>
      <c r="E22" s="36" t="s">
        <v>1320</v>
      </c>
      <c r="F22" s="36" t="s">
        <v>1341</v>
      </c>
    </row>
    <row r="23" spans="1:9" s="41" customFormat="1" ht="25.5" customHeight="1" x14ac:dyDescent="0.2">
      <c r="A23" s="37"/>
      <c r="B23" s="38" t="s">
        <v>1342</v>
      </c>
      <c r="C23" s="39" t="s">
        <v>1343</v>
      </c>
      <c r="D23" s="39" t="s">
        <v>1344</v>
      </c>
      <c r="E23" s="39" t="s">
        <v>1345</v>
      </c>
      <c r="F23" s="40" t="s">
        <v>1346</v>
      </c>
      <c r="G23" s="19"/>
      <c r="H23" s="19"/>
      <c r="I23" s="19"/>
    </row>
    <row r="24" spans="1:9" s="41" customFormat="1" ht="25.5" customHeight="1" x14ac:dyDescent="0.2">
      <c r="A24" s="37"/>
      <c r="B24" s="38" t="s">
        <v>1347</v>
      </c>
      <c r="C24" s="39" t="s">
        <v>1348</v>
      </c>
      <c r="D24" s="39" t="s">
        <v>1349</v>
      </c>
      <c r="E24" s="39" t="s">
        <v>1350</v>
      </c>
      <c r="F24" s="39"/>
      <c r="G24" s="19"/>
      <c r="H24" s="19"/>
      <c r="I24" s="19"/>
    </row>
    <row r="25" spans="1:9" s="41" customFormat="1" ht="25.5" customHeight="1" x14ac:dyDescent="0.2">
      <c r="A25" s="37"/>
      <c r="B25" s="38" t="s">
        <v>1351</v>
      </c>
      <c r="C25" s="39" t="s">
        <v>1352</v>
      </c>
      <c r="D25" s="39" t="s">
        <v>1353</v>
      </c>
      <c r="E25" s="39"/>
      <c r="F25" s="39"/>
      <c r="G25" s="19"/>
      <c r="H25" s="19"/>
      <c r="I25" s="19"/>
    </row>
    <row r="26" spans="1:9" s="41" customFormat="1" ht="25.5" customHeight="1" x14ac:dyDescent="0.2">
      <c r="A26" s="37"/>
      <c r="B26" s="40" t="s">
        <v>1354</v>
      </c>
      <c r="C26" s="40" t="s">
        <v>1355</v>
      </c>
      <c r="D26" s="39" t="s">
        <v>1356</v>
      </c>
      <c r="E26" s="39"/>
      <c r="F26" s="39"/>
      <c r="G26" s="19"/>
      <c r="H26" s="19"/>
      <c r="I26" s="19"/>
    </row>
    <row r="27" spans="1:9" s="41" customFormat="1" ht="25.5" customHeight="1" x14ac:dyDescent="0.2">
      <c r="A27" s="37"/>
      <c r="B27" s="38" t="s">
        <v>1357</v>
      </c>
      <c r="C27" s="38" t="s">
        <v>1358</v>
      </c>
      <c r="D27" s="39" t="s">
        <v>1359</v>
      </c>
      <c r="E27" s="39"/>
      <c r="F27" s="39"/>
      <c r="G27" s="19"/>
      <c r="H27" s="19"/>
      <c r="I27" s="19"/>
    </row>
    <row r="28" spans="1:9" s="41" customFormat="1" ht="25.5" customHeight="1" x14ac:dyDescent="0.2">
      <c r="A28" s="37"/>
      <c r="B28" s="38" t="s">
        <v>1360</v>
      </c>
      <c r="C28" s="38" t="s">
        <v>1361</v>
      </c>
      <c r="D28" s="39" t="s">
        <v>1362</v>
      </c>
      <c r="E28" s="39"/>
      <c r="F28" s="39"/>
      <c r="G28" s="19"/>
      <c r="H28" s="19"/>
      <c r="I28" s="19"/>
    </row>
    <row r="29" spans="1:9" s="41" customFormat="1" ht="25.5" customHeight="1" x14ac:dyDescent="0.2">
      <c r="A29" s="37"/>
      <c r="B29" s="38" t="s">
        <v>1361</v>
      </c>
      <c r="C29" s="40" t="s">
        <v>1363</v>
      </c>
      <c r="D29" s="40" t="s">
        <v>1364</v>
      </c>
      <c r="E29" s="39"/>
      <c r="F29" s="39"/>
      <c r="G29" s="19"/>
      <c r="H29" s="19"/>
      <c r="I29" s="19"/>
    </row>
    <row r="30" spans="1:9" s="41" customFormat="1" ht="25.5" customHeight="1" x14ac:dyDescent="0.2">
      <c r="A30" s="37"/>
      <c r="B30" s="40" t="s">
        <v>1365</v>
      </c>
      <c r="C30" s="39"/>
      <c r="D30" s="40" t="s">
        <v>1366</v>
      </c>
      <c r="E30" s="39"/>
      <c r="F30" s="39"/>
      <c r="G30" s="19"/>
      <c r="H30" s="19"/>
      <c r="I30" s="19"/>
    </row>
    <row r="31" spans="1:9" s="41" customFormat="1" ht="25.5" customHeight="1" x14ac:dyDescent="0.2">
      <c r="A31" s="37"/>
      <c r="B31" s="38" t="s">
        <v>779</v>
      </c>
      <c r="C31" s="39"/>
      <c r="D31" s="40"/>
      <c r="E31" s="39"/>
      <c r="F31" s="39"/>
      <c r="G31" s="19"/>
      <c r="H31" s="19"/>
      <c r="I31" s="19"/>
    </row>
    <row r="32" spans="1:9" s="41" customFormat="1" ht="25.5" customHeight="1" x14ac:dyDescent="0.2">
      <c r="A32" s="37"/>
      <c r="B32" s="38" t="s">
        <v>1367</v>
      </c>
      <c r="C32" s="39"/>
      <c r="D32" s="40"/>
      <c r="E32" s="39"/>
      <c r="F32" s="39"/>
      <c r="G32" s="19"/>
      <c r="H32" s="19"/>
      <c r="I32" s="19"/>
    </row>
    <row r="33" spans="1:9" s="41" customFormat="1" ht="25.5" customHeight="1" x14ac:dyDescent="0.2">
      <c r="A33" s="37"/>
      <c r="B33" s="38" t="s">
        <v>1368</v>
      </c>
      <c r="C33" s="39"/>
      <c r="D33" s="38"/>
      <c r="E33" s="39"/>
      <c r="F33" s="40"/>
      <c r="G33" s="19"/>
      <c r="H33" s="19"/>
      <c r="I33" s="19"/>
    </row>
    <row r="34" spans="1:9" s="41" customFormat="1" ht="25.5" customHeight="1" x14ac:dyDescent="0.2">
      <c r="A34" s="37"/>
      <c r="B34" s="38" t="s">
        <v>1369</v>
      </c>
      <c r="C34" s="39"/>
      <c r="D34" s="40"/>
      <c r="E34" s="39"/>
      <c r="F34" s="39"/>
      <c r="G34" s="19"/>
      <c r="H34" s="19"/>
      <c r="I34" s="19"/>
    </row>
    <row r="35" spans="1:9" s="41" customFormat="1" ht="25.5" customHeight="1" x14ac:dyDescent="0.2">
      <c r="A35" s="37"/>
      <c r="B35" s="38" t="s">
        <v>1370</v>
      </c>
      <c r="C35" s="39"/>
      <c r="D35" s="39"/>
      <c r="E35" s="39"/>
      <c r="F35" s="39"/>
      <c r="G35" s="19"/>
      <c r="H35" s="19"/>
      <c r="I35" s="19"/>
    </row>
    <row r="36" spans="1:9" s="41" customFormat="1" ht="25.5" customHeight="1" x14ac:dyDescent="0.2">
      <c r="A36" s="37"/>
      <c r="B36" s="38" t="s">
        <v>1371</v>
      </c>
      <c r="C36" s="39"/>
      <c r="D36" s="39"/>
      <c r="E36" s="39"/>
      <c r="F36" s="39"/>
      <c r="G36" s="19"/>
      <c r="H36" s="19"/>
      <c r="I36" s="19"/>
    </row>
    <row r="37" spans="1:9" s="41" customFormat="1" ht="25.5" customHeight="1" x14ac:dyDescent="0.2">
      <c r="A37" s="37"/>
      <c r="B37" s="38" t="s">
        <v>1372</v>
      </c>
      <c r="C37" s="39"/>
      <c r="D37" s="39"/>
      <c r="E37" s="39"/>
      <c r="F37" s="39"/>
      <c r="G37" s="19"/>
      <c r="H37" s="19"/>
      <c r="I37" s="19"/>
    </row>
  </sheetData>
  <sheetProtection formatCells="0" formatRows="0"/>
  <mergeCells count="26">
    <mergeCell ref="B16:D16"/>
    <mergeCell ref="E16:G16"/>
    <mergeCell ref="B17:D17"/>
    <mergeCell ref="E17:G17"/>
    <mergeCell ref="E15:G15"/>
    <mergeCell ref="E13:G13"/>
    <mergeCell ref="B3:H3"/>
    <mergeCell ref="E8:G8"/>
    <mergeCell ref="B8:D8"/>
    <mergeCell ref="E11:G11"/>
    <mergeCell ref="B21:F21"/>
    <mergeCell ref="B2:E2"/>
    <mergeCell ref="B14:D14"/>
    <mergeCell ref="E14:G14"/>
    <mergeCell ref="B12:D12"/>
    <mergeCell ref="E12:G12"/>
    <mergeCell ref="B9:D9"/>
    <mergeCell ref="E9:G9"/>
    <mergeCell ref="B10:D10"/>
    <mergeCell ref="E10:G10"/>
    <mergeCell ref="B6:D6"/>
    <mergeCell ref="E6:G6"/>
    <mergeCell ref="B7:D7"/>
    <mergeCell ref="E7:G7"/>
    <mergeCell ref="B18:D18"/>
    <mergeCell ref="E18:G18"/>
  </mergeCells>
  <pageMargins left="0.25" right="0.25" top="0.25" bottom="0.25" header="0.25" footer="0.25"/>
  <pageSetup scale="76" orientation="landscape" r:id="rId1"/>
  <headerFooter alignWithMargins="0">
    <oddFooter>&amp;L&amp;"Times New Roman,Italic"&amp;A&amp;C&amp;"Times New Roman,Regular"&amp;P</oddFooter>
  </headerFooter>
  <rowBreaks count="1" manualBreakCount="1">
    <brk id="19"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046C-3F46-4A7E-8086-3E2F4BD44FC1}">
  <sheetPr codeName="Sheet11"/>
  <dimension ref="D13:M20"/>
  <sheetViews>
    <sheetView showGridLines="0" workbookViewId="0">
      <selection activeCell="B11" sqref="B11:G11"/>
    </sheetView>
  </sheetViews>
  <sheetFormatPr defaultColWidth="9.140625" defaultRowHeight="12.75" x14ac:dyDescent="0.2"/>
  <cols>
    <col min="1" max="16384" width="9.140625" style="185"/>
  </cols>
  <sheetData>
    <row r="13" spans="4:13" x14ac:dyDescent="0.2">
      <c r="D13" s="332" t="s">
        <v>202</v>
      </c>
      <c r="E13" s="333"/>
      <c r="F13" s="333"/>
      <c r="G13" s="333"/>
      <c r="H13" s="333"/>
      <c r="I13" s="333"/>
      <c r="J13" s="333"/>
      <c r="K13" s="333"/>
      <c r="L13" s="333"/>
      <c r="M13" s="333"/>
    </row>
    <row r="14" spans="4:13" x14ac:dyDescent="0.2">
      <c r="D14" s="332" t="s">
        <v>203</v>
      </c>
      <c r="E14" s="333"/>
      <c r="F14" s="333"/>
      <c r="G14" s="333"/>
      <c r="H14" s="333"/>
      <c r="I14" s="333"/>
      <c r="J14" s="333"/>
      <c r="K14" s="333"/>
      <c r="L14" s="333"/>
      <c r="M14" s="333"/>
    </row>
    <row r="15" spans="4:13" x14ac:dyDescent="0.2">
      <c r="D15" s="332" t="s">
        <v>204</v>
      </c>
      <c r="E15" s="332"/>
      <c r="F15" s="332"/>
      <c r="G15" s="332"/>
      <c r="H15" s="332"/>
      <c r="I15" s="332"/>
      <c r="J15" s="332"/>
      <c r="K15" s="332"/>
      <c r="L15" s="332"/>
      <c r="M15" s="332"/>
    </row>
    <row r="18" spans="4:4" x14ac:dyDescent="0.2">
      <c r="D18" s="184" t="s">
        <v>205</v>
      </c>
    </row>
    <row r="19" spans="4:4" x14ac:dyDescent="0.2">
      <c r="D19" s="184" t="s">
        <v>206</v>
      </c>
    </row>
    <row r="20" spans="4:4" x14ac:dyDescent="0.2">
      <c r="D20" s="184" t="s">
        <v>207</v>
      </c>
    </row>
  </sheetData>
  <sheetProtection sheet="1" objects="1" scenarios="1"/>
  <mergeCells count="3">
    <mergeCell ref="D13:M13"/>
    <mergeCell ref="D14:M14"/>
    <mergeCell ref="D15:M15"/>
  </mergeCell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loseFile">
                <anchor moveWithCells="1" sizeWithCells="1">
                  <from>
                    <xdr:col>6</xdr:col>
                    <xdr:colOff>85725</xdr:colOff>
                    <xdr:row>6</xdr:row>
                    <xdr:rowOff>28575</xdr:rowOff>
                  </from>
                  <to>
                    <xdr:col>9</xdr:col>
                    <xdr:colOff>561975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F6F6-E3D7-4E93-B7CE-2DE26468B432}">
  <sheetPr codeName="Sheet3"/>
  <dimension ref="A1:B680"/>
  <sheetViews>
    <sheetView workbookViewId="0">
      <selection activeCell="B11" sqref="B11:G11"/>
    </sheetView>
  </sheetViews>
  <sheetFormatPr defaultColWidth="9.140625" defaultRowHeight="12.75" x14ac:dyDescent="0.2"/>
  <cols>
    <col min="1" max="1" width="27.140625" style="186" bestFit="1" customWidth="1"/>
    <col min="2" max="2" width="97.140625" style="31" bestFit="1" customWidth="1"/>
    <col min="3" max="16384" width="9.140625" style="19"/>
  </cols>
  <sheetData>
    <row r="1" spans="1:2" x14ac:dyDescent="0.2">
      <c r="A1" s="186" t="s">
        <v>0</v>
      </c>
      <c r="B1" s="30" t="s">
        <v>1</v>
      </c>
    </row>
    <row r="3" spans="1:2" x14ac:dyDescent="0.2">
      <c r="A3" s="187" t="s">
        <v>208</v>
      </c>
      <c r="B3" s="31" t="s">
        <v>3</v>
      </c>
    </row>
    <row r="4" spans="1:2" x14ac:dyDescent="0.2">
      <c r="B4" s="31" t="s">
        <v>5</v>
      </c>
    </row>
    <row r="5" spans="1:2" x14ac:dyDescent="0.2">
      <c r="B5" s="31" t="s">
        <v>7</v>
      </c>
    </row>
    <row r="6" spans="1:2" x14ac:dyDescent="0.2">
      <c r="B6" s="31" t="s">
        <v>9</v>
      </c>
    </row>
    <row r="8" spans="1:2" x14ac:dyDescent="0.2">
      <c r="A8" s="187" t="s">
        <v>209</v>
      </c>
      <c r="B8" s="31" t="s">
        <v>12</v>
      </c>
    </row>
    <row r="9" spans="1:2" x14ac:dyDescent="0.2">
      <c r="B9" s="31" t="s">
        <v>14</v>
      </c>
    </row>
    <row r="11" spans="1:2" x14ac:dyDescent="0.2">
      <c r="A11" s="187" t="s">
        <v>17</v>
      </c>
      <c r="B11" s="31" t="s">
        <v>18</v>
      </c>
    </row>
    <row r="12" spans="1:2" x14ac:dyDescent="0.2">
      <c r="B12" s="31" t="s">
        <v>19</v>
      </c>
    </row>
    <row r="14" spans="1:2" x14ac:dyDescent="0.2">
      <c r="A14" s="187" t="s">
        <v>20</v>
      </c>
      <c r="B14" s="31" t="s">
        <v>21</v>
      </c>
    </row>
    <row r="15" spans="1:2" x14ac:dyDescent="0.2">
      <c r="B15" s="31" t="s">
        <v>22</v>
      </c>
    </row>
    <row r="16" spans="1:2" x14ac:dyDescent="0.2">
      <c r="B16" s="31" t="s">
        <v>23</v>
      </c>
    </row>
    <row r="18" spans="1:2" x14ac:dyDescent="0.2">
      <c r="A18" s="187" t="s">
        <v>24</v>
      </c>
      <c r="B18" s="31" t="s">
        <v>18</v>
      </c>
    </row>
    <row r="19" spans="1:2" x14ac:dyDescent="0.2">
      <c r="B19" s="31" t="s">
        <v>22</v>
      </c>
    </row>
    <row r="21" spans="1:2" x14ac:dyDescent="0.2">
      <c r="A21" s="187" t="s">
        <v>25</v>
      </c>
      <c r="B21" s="31" t="s">
        <v>18</v>
      </c>
    </row>
    <row r="22" spans="1:2" x14ac:dyDescent="0.2">
      <c r="B22" s="31" t="s">
        <v>22</v>
      </c>
    </row>
    <row r="23" spans="1:2" x14ac:dyDescent="0.2">
      <c r="B23" s="31" t="s">
        <v>23</v>
      </c>
    </row>
    <row r="25" spans="1:2" x14ac:dyDescent="0.2">
      <c r="A25" s="187" t="s">
        <v>26</v>
      </c>
      <c r="B25" s="31" t="s">
        <v>18</v>
      </c>
    </row>
    <row r="26" spans="1:2" x14ac:dyDescent="0.2">
      <c r="B26" s="31" t="s">
        <v>22</v>
      </c>
    </row>
    <row r="27" spans="1:2" x14ac:dyDescent="0.2">
      <c r="B27" s="31" t="s">
        <v>27</v>
      </c>
    </row>
    <row r="29" spans="1:2" x14ac:dyDescent="0.2">
      <c r="A29" s="187" t="s">
        <v>210</v>
      </c>
      <c r="B29" s="31" t="s">
        <v>18</v>
      </c>
    </row>
    <row r="30" spans="1:2" x14ac:dyDescent="0.2">
      <c r="B30" s="31" t="s">
        <v>22</v>
      </c>
    </row>
    <row r="31" spans="1:2" x14ac:dyDescent="0.2">
      <c r="B31" s="31" t="s">
        <v>19</v>
      </c>
    </row>
    <row r="32" spans="1:2" x14ac:dyDescent="0.2">
      <c r="B32" s="31" t="s">
        <v>27</v>
      </c>
    </row>
    <row r="34" spans="1:2" x14ac:dyDescent="0.2">
      <c r="A34" s="187" t="s">
        <v>28</v>
      </c>
      <c r="B34" s="31" t="s">
        <v>29</v>
      </c>
    </row>
    <row r="35" spans="1:2" x14ac:dyDescent="0.2">
      <c r="B35" s="31" t="s">
        <v>30</v>
      </c>
    </row>
    <row r="37" spans="1:2" x14ac:dyDescent="0.2">
      <c r="A37" s="187" t="s">
        <v>211</v>
      </c>
      <c r="B37" s="31" t="s">
        <v>29</v>
      </c>
    </row>
    <row r="38" spans="1:2" x14ac:dyDescent="0.2">
      <c r="B38" s="31" t="s">
        <v>212</v>
      </c>
    </row>
    <row r="40" spans="1:2" x14ac:dyDescent="0.2">
      <c r="A40" s="187" t="s">
        <v>31</v>
      </c>
      <c r="B40" s="31" t="s">
        <v>32</v>
      </c>
    </row>
    <row r="41" spans="1:2" x14ac:dyDescent="0.2">
      <c r="B41" s="31" t="s">
        <v>33</v>
      </c>
    </row>
    <row r="43" spans="1:2" x14ac:dyDescent="0.2">
      <c r="A43" s="187" t="s">
        <v>34</v>
      </c>
      <c r="B43" s="31" t="s">
        <v>6</v>
      </c>
    </row>
    <row r="44" spans="1:2" x14ac:dyDescent="0.2">
      <c r="B44" s="31" t="s">
        <v>8</v>
      </c>
    </row>
    <row r="45" spans="1:2" x14ac:dyDescent="0.2">
      <c r="B45" s="31" t="s">
        <v>10</v>
      </c>
    </row>
    <row r="47" spans="1:2" x14ac:dyDescent="0.2">
      <c r="A47" s="187" t="s">
        <v>35</v>
      </c>
      <c r="B47" s="31" t="s">
        <v>18</v>
      </c>
    </row>
    <row r="48" spans="1:2" x14ac:dyDescent="0.2">
      <c r="B48" s="31" t="s">
        <v>22</v>
      </c>
    </row>
    <row r="49" spans="1:2" x14ac:dyDescent="0.2">
      <c r="B49" s="31" t="s">
        <v>36</v>
      </c>
    </row>
    <row r="51" spans="1:2" x14ac:dyDescent="0.2">
      <c r="A51" s="187" t="s">
        <v>37</v>
      </c>
      <c r="B51" s="31" t="s">
        <v>6</v>
      </c>
    </row>
    <row r="52" spans="1:2" x14ac:dyDescent="0.2">
      <c r="B52" s="31" t="s">
        <v>8</v>
      </c>
    </row>
    <row r="53" spans="1:2" x14ac:dyDescent="0.2">
      <c r="B53" s="31" t="s">
        <v>10</v>
      </c>
    </row>
    <row r="54" spans="1:2" x14ac:dyDescent="0.2">
      <c r="B54" s="31" t="s">
        <v>38</v>
      </c>
    </row>
    <row r="55" spans="1:2" x14ac:dyDescent="0.2">
      <c r="B55" s="31" t="s">
        <v>39</v>
      </c>
    </row>
    <row r="56" spans="1:2" x14ac:dyDescent="0.2">
      <c r="B56" s="31" t="s">
        <v>40</v>
      </c>
    </row>
    <row r="57" spans="1:2" x14ac:dyDescent="0.2">
      <c r="B57" s="31" t="s">
        <v>41</v>
      </c>
    </row>
    <row r="59" spans="1:2" x14ac:dyDescent="0.2">
      <c r="A59" s="187" t="s">
        <v>42</v>
      </c>
      <c r="B59" s="31" t="s">
        <v>6</v>
      </c>
    </row>
    <row r="60" spans="1:2" x14ac:dyDescent="0.2">
      <c r="B60" s="31" t="s">
        <v>8</v>
      </c>
    </row>
    <row r="61" spans="1:2" x14ac:dyDescent="0.2">
      <c r="B61" s="31" t="s">
        <v>10</v>
      </c>
    </row>
    <row r="62" spans="1:2" x14ac:dyDescent="0.2">
      <c r="B62" s="31" t="s">
        <v>38</v>
      </c>
    </row>
    <row r="63" spans="1:2" x14ac:dyDescent="0.2">
      <c r="B63" s="31" t="s">
        <v>39</v>
      </c>
    </row>
    <row r="64" spans="1:2" x14ac:dyDescent="0.2">
      <c r="B64" s="31" t="s">
        <v>40</v>
      </c>
    </row>
    <row r="65" spans="1:2" x14ac:dyDescent="0.2">
      <c r="B65" s="31" t="s">
        <v>41</v>
      </c>
    </row>
    <row r="66" spans="1:2" x14ac:dyDescent="0.2">
      <c r="B66" s="31" t="s">
        <v>43</v>
      </c>
    </row>
    <row r="68" spans="1:2" x14ac:dyDescent="0.2">
      <c r="A68" s="187" t="s">
        <v>44</v>
      </c>
      <c r="B68" s="31" t="s">
        <v>45</v>
      </c>
    </row>
    <row r="69" spans="1:2" x14ac:dyDescent="0.2">
      <c r="B69" s="31" t="s">
        <v>46</v>
      </c>
    </row>
    <row r="70" spans="1:2" x14ac:dyDescent="0.2">
      <c r="B70" s="31" t="s">
        <v>47</v>
      </c>
    </row>
    <row r="71" spans="1:2" x14ac:dyDescent="0.2">
      <c r="B71" s="31" t="s">
        <v>48</v>
      </c>
    </row>
    <row r="73" spans="1:2" x14ac:dyDescent="0.2">
      <c r="A73" s="187" t="s">
        <v>49</v>
      </c>
      <c r="B73" s="31" t="s">
        <v>50</v>
      </c>
    </row>
    <row r="74" spans="1:2" x14ac:dyDescent="0.2">
      <c r="B74" s="31" t="s">
        <v>51</v>
      </c>
    </row>
    <row r="75" spans="1:2" x14ac:dyDescent="0.2">
      <c r="B75" s="31" t="s">
        <v>52</v>
      </c>
    </row>
    <row r="76" spans="1:2" x14ac:dyDescent="0.2">
      <c r="B76" s="31" t="s">
        <v>53</v>
      </c>
    </row>
    <row r="77" spans="1:2" x14ac:dyDescent="0.2">
      <c r="B77" s="31" t="s">
        <v>54</v>
      </c>
    </row>
    <row r="78" spans="1:2" x14ac:dyDescent="0.2">
      <c r="B78" s="31" t="s">
        <v>55</v>
      </c>
    </row>
    <row r="79" spans="1:2" x14ac:dyDescent="0.2">
      <c r="B79" s="31" t="s">
        <v>56</v>
      </c>
    </row>
    <row r="80" spans="1:2" x14ac:dyDescent="0.2">
      <c r="B80" s="31" t="s">
        <v>57</v>
      </c>
    </row>
    <row r="81" spans="1:2" x14ac:dyDescent="0.2">
      <c r="B81" s="31" t="s">
        <v>58</v>
      </c>
    </row>
    <row r="82" spans="1:2" x14ac:dyDescent="0.2">
      <c r="B82" s="31" t="s">
        <v>59</v>
      </c>
    </row>
    <row r="83" spans="1:2" x14ac:dyDescent="0.2">
      <c r="B83" s="31" t="s">
        <v>60</v>
      </c>
    </row>
    <row r="84" spans="1:2" x14ac:dyDescent="0.2">
      <c r="B84" s="31" t="s">
        <v>61</v>
      </c>
    </row>
    <row r="85" spans="1:2" x14ac:dyDescent="0.2">
      <c r="B85" s="31" t="s">
        <v>62</v>
      </c>
    </row>
    <row r="86" spans="1:2" x14ac:dyDescent="0.2">
      <c r="B86" s="31" t="s">
        <v>63</v>
      </c>
    </row>
    <row r="87" spans="1:2" x14ac:dyDescent="0.2">
      <c r="B87" s="31" t="s">
        <v>64</v>
      </c>
    </row>
    <row r="88" spans="1:2" x14ac:dyDescent="0.2">
      <c r="B88" s="31" t="s">
        <v>65</v>
      </c>
    </row>
    <row r="89" spans="1:2" x14ac:dyDescent="0.2">
      <c r="B89" s="31" t="s">
        <v>66</v>
      </c>
    </row>
    <row r="91" spans="1:2" x14ac:dyDescent="0.2">
      <c r="A91" s="187" t="s">
        <v>67</v>
      </c>
      <c r="B91" s="31" t="s">
        <v>68</v>
      </c>
    </row>
    <row r="92" spans="1:2" x14ac:dyDescent="0.2">
      <c r="B92" s="31" t="s">
        <v>69</v>
      </c>
    </row>
    <row r="94" spans="1:2" x14ac:dyDescent="0.2">
      <c r="A94" s="187" t="s">
        <v>70</v>
      </c>
      <c r="B94" s="31" t="s">
        <v>71</v>
      </c>
    </row>
    <row r="95" spans="1:2" x14ac:dyDescent="0.2">
      <c r="B95" s="31" t="s">
        <v>72</v>
      </c>
    </row>
    <row r="96" spans="1:2" x14ac:dyDescent="0.2">
      <c r="B96" s="31" t="s">
        <v>73</v>
      </c>
    </row>
    <row r="97" spans="1:2" x14ac:dyDescent="0.2">
      <c r="B97" s="31" t="s">
        <v>74</v>
      </c>
    </row>
    <row r="98" spans="1:2" x14ac:dyDescent="0.2">
      <c r="B98" s="31" t="s">
        <v>75</v>
      </c>
    </row>
    <row r="99" spans="1:2" x14ac:dyDescent="0.2">
      <c r="B99" s="31" t="s">
        <v>76</v>
      </c>
    </row>
    <row r="100" spans="1:2" x14ac:dyDescent="0.2">
      <c r="B100" s="31" t="s">
        <v>77</v>
      </c>
    </row>
    <row r="101" spans="1:2" x14ac:dyDescent="0.2">
      <c r="B101" s="31" t="s">
        <v>78</v>
      </c>
    </row>
    <row r="102" spans="1:2" x14ac:dyDescent="0.2">
      <c r="B102" s="31" t="s">
        <v>79</v>
      </c>
    </row>
    <row r="104" spans="1:2" x14ac:dyDescent="0.2">
      <c r="A104" s="187" t="s">
        <v>213</v>
      </c>
      <c r="B104" s="31" t="s">
        <v>81</v>
      </c>
    </row>
    <row r="105" spans="1:2" x14ac:dyDescent="0.2">
      <c r="B105" s="31" t="s">
        <v>82</v>
      </c>
    </row>
    <row r="107" spans="1:2" x14ac:dyDescent="0.2">
      <c r="A107" s="187" t="s">
        <v>83</v>
      </c>
      <c r="B107" s="31" t="s">
        <v>84</v>
      </c>
    </row>
    <row r="108" spans="1:2" x14ac:dyDescent="0.2">
      <c r="B108" s="31" t="s">
        <v>85</v>
      </c>
    </row>
    <row r="109" spans="1:2" x14ac:dyDescent="0.2">
      <c r="B109" s="31" t="s">
        <v>86</v>
      </c>
    </row>
    <row r="110" spans="1:2" x14ac:dyDescent="0.2">
      <c r="B110" s="31" t="s">
        <v>87</v>
      </c>
    </row>
    <row r="111" spans="1:2" x14ac:dyDescent="0.2">
      <c r="B111" s="31" t="s">
        <v>88</v>
      </c>
    </row>
    <row r="112" spans="1:2" x14ac:dyDescent="0.2">
      <c r="B112" s="31" t="s">
        <v>89</v>
      </c>
    </row>
    <row r="114" spans="1:2" x14ac:dyDescent="0.2">
      <c r="A114" s="187" t="s">
        <v>90</v>
      </c>
      <c r="B114" s="31" t="s">
        <v>91</v>
      </c>
    </row>
    <row r="115" spans="1:2" x14ac:dyDescent="0.2">
      <c r="B115" s="31" t="s">
        <v>92</v>
      </c>
    </row>
    <row r="117" spans="1:2" ht="12.75" customHeight="1" x14ac:dyDescent="0.2">
      <c r="A117" s="187" t="s">
        <v>93</v>
      </c>
      <c r="B117" s="31" t="s">
        <v>94</v>
      </c>
    </row>
    <row r="118" spans="1:2" ht="12.75" customHeight="1" x14ac:dyDescent="0.2">
      <c r="B118" s="31" t="s">
        <v>95</v>
      </c>
    </row>
    <row r="119" spans="1:2" ht="12.75" customHeight="1" x14ac:dyDescent="0.2">
      <c r="B119" s="31" t="s">
        <v>96</v>
      </c>
    </row>
    <row r="121" spans="1:2" ht="12.75" customHeight="1" x14ac:dyDescent="0.2">
      <c r="A121" s="187" t="s">
        <v>97</v>
      </c>
      <c r="B121" s="31" t="s">
        <v>98</v>
      </c>
    </row>
    <row r="122" spans="1:2" ht="12.75" customHeight="1" x14ac:dyDescent="0.2">
      <c r="B122" s="31" t="s">
        <v>99</v>
      </c>
    </row>
    <row r="123" spans="1:2" ht="12.75" customHeight="1" x14ac:dyDescent="0.2">
      <c r="B123" s="31" t="s">
        <v>100</v>
      </c>
    </row>
    <row r="124" spans="1:2" ht="12.75" customHeight="1" x14ac:dyDescent="0.2">
      <c r="B124" s="31" t="s">
        <v>101</v>
      </c>
    </row>
    <row r="125" spans="1:2" ht="12.75" customHeight="1" x14ac:dyDescent="0.2">
      <c r="B125" s="31" t="s">
        <v>102</v>
      </c>
    </row>
    <row r="126" spans="1:2" ht="12.75" customHeight="1" x14ac:dyDescent="0.2">
      <c r="B126" s="31" t="s">
        <v>103</v>
      </c>
    </row>
    <row r="128" spans="1:2" x14ac:dyDescent="0.2">
      <c r="A128" s="187" t="s">
        <v>104</v>
      </c>
      <c r="B128" s="31" t="s">
        <v>105</v>
      </c>
    </row>
    <row r="129" spans="1:2" x14ac:dyDescent="0.2">
      <c r="B129" s="31" t="s">
        <v>106</v>
      </c>
    </row>
    <row r="130" spans="1:2" x14ac:dyDescent="0.2">
      <c r="B130" s="31" t="s">
        <v>214</v>
      </c>
    </row>
    <row r="132" spans="1:2" ht="12.75" customHeight="1" x14ac:dyDescent="0.2">
      <c r="A132" s="187" t="s">
        <v>108</v>
      </c>
      <c r="B132" s="31" t="s">
        <v>109</v>
      </c>
    </row>
    <row r="133" spans="1:2" ht="12.75" customHeight="1" x14ac:dyDescent="0.2">
      <c r="B133" s="31" t="s">
        <v>110</v>
      </c>
    </row>
    <row r="134" spans="1:2" ht="12.75" customHeight="1" x14ac:dyDescent="0.2">
      <c r="B134" s="31" t="s">
        <v>111</v>
      </c>
    </row>
    <row r="136" spans="1:2" x14ac:dyDescent="0.2">
      <c r="A136" s="187" t="s">
        <v>215</v>
      </c>
      <c r="B136" s="31" t="s">
        <v>114</v>
      </c>
    </row>
    <row r="137" spans="1:2" x14ac:dyDescent="0.2">
      <c r="B137" s="31" t="s">
        <v>116</v>
      </c>
    </row>
    <row r="138" spans="1:2" x14ac:dyDescent="0.2">
      <c r="B138" s="31" t="s">
        <v>117</v>
      </c>
    </row>
    <row r="139" spans="1:2" x14ac:dyDescent="0.2">
      <c r="B139" s="31" t="s">
        <v>118</v>
      </c>
    </row>
    <row r="140" spans="1:2" x14ac:dyDescent="0.2">
      <c r="B140" s="31" t="s">
        <v>119</v>
      </c>
    </row>
    <row r="141" spans="1:2" x14ac:dyDescent="0.2">
      <c r="B141" s="31" t="s">
        <v>120</v>
      </c>
    </row>
    <row r="142" spans="1:2" x14ac:dyDescent="0.2">
      <c r="B142" s="31" t="s">
        <v>121</v>
      </c>
    </row>
    <row r="143" spans="1:2" x14ac:dyDescent="0.2">
      <c r="B143" s="31" t="s">
        <v>122</v>
      </c>
    </row>
    <row r="144" spans="1:2" x14ac:dyDescent="0.2">
      <c r="B144" s="31" t="s">
        <v>123</v>
      </c>
    </row>
    <row r="145" spans="2:2" x14ac:dyDescent="0.2">
      <c r="B145" s="31" t="s">
        <v>124</v>
      </c>
    </row>
    <row r="146" spans="2:2" x14ac:dyDescent="0.2">
      <c r="B146" s="31" t="s">
        <v>125</v>
      </c>
    </row>
    <row r="147" spans="2:2" x14ac:dyDescent="0.2">
      <c r="B147" s="31" t="s">
        <v>126</v>
      </c>
    </row>
    <row r="148" spans="2:2" x14ac:dyDescent="0.2">
      <c r="B148" s="31" t="s">
        <v>127</v>
      </c>
    </row>
    <row r="149" spans="2:2" x14ac:dyDescent="0.2">
      <c r="B149" s="31" t="s">
        <v>128</v>
      </c>
    </row>
    <row r="150" spans="2:2" x14ac:dyDescent="0.2">
      <c r="B150" s="31" t="s">
        <v>129</v>
      </c>
    </row>
    <row r="151" spans="2:2" x14ac:dyDescent="0.2">
      <c r="B151" s="31" t="s">
        <v>130</v>
      </c>
    </row>
    <row r="152" spans="2:2" x14ac:dyDescent="0.2">
      <c r="B152" s="31" t="s">
        <v>131</v>
      </c>
    </row>
    <row r="153" spans="2:2" x14ac:dyDescent="0.2">
      <c r="B153" s="31" t="s">
        <v>132</v>
      </c>
    </row>
    <row r="154" spans="2:2" x14ac:dyDescent="0.2">
      <c r="B154" s="31" t="s">
        <v>133</v>
      </c>
    </row>
    <row r="155" spans="2:2" x14ac:dyDescent="0.2">
      <c r="B155" s="31" t="s">
        <v>134</v>
      </c>
    </row>
    <row r="156" spans="2:2" x14ac:dyDescent="0.2">
      <c r="B156" s="31" t="s">
        <v>135</v>
      </c>
    </row>
    <row r="157" spans="2:2" x14ac:dyDescent="0.2">
      <c r="B157" s="31" t="s">
        <v>136</v>
      </c>
    </row>
    <row r="158" spans="2:2" x14ac:dyDescent="0.2">
      <c r="B158" s="31" t="s">
        <v>137</v>
      </c>
    </row>
    <row r="159" spans="2:2" x14ac:dyDescent="0.2">
      <c r="B159" s="31" t="s">
        <v>138</v>
      </c>
    </row>
    <row r="160" spans="2:2" x14ac:dyDescent="0.2">
      <c r="B160" s="31" t="s">
        <v>139</v>
      </c>
    </row>
    <row r="161" spans="2:2" x14ac:dyDescent="0.2">
      <c r="B161" s="31" t="s">
        <v>140</v>
      </c>
    </row>
    <row r="162" spans="2:2" x14ac:dyDescent="0.2">
      <c r="B162" s="31" t="s">
        <v>141</v>
      </c>
    </row>
    <row r="163" spans="2:2" x14ac:dyDescent="0.2">
      <c r="B163" s="31" t="s">
        <v>142</v>
      </c>
    </row>
    <row r="164" spans="2:2" x14ac:dyDescent="0.2">
      <c r="B164" s="31" t="s">
        <v>143</v>
      </c>
    </row>
    <row r="165" spans="2:2" x14ac:dyDescent="0.2">
      <c r="B165" s="31" t="s">
        <v>144</v>
      </c>
    </row>
    <row r="166" spans="2:2" x14ac:dyDescent="0.2">
      <c r="B166" s="31" t="s">
        <v>145</v>
      </c>
    </row>
    <row r="167" spans="2:2" x14ac:dyDescent="0.2">
      <c r="B167" s="31" t="s">
        <v>146</v>
      </c>
    </row>
    <row r="168" spans="2:2" x14ac:dyDescent="0.2">
      <c r="B168" s="31" t="s">
        <v>147</v>
      </c>
    </row>
    <row r="169" spans="2:2" x14ac:dyDescent="0.2">
      <c r="B169" s="31" t="s">
        <v>148</v>
      </c>
    </row>
    <row r="170" spans="2:2" x14ac:dyDescent="0.2">
      <c r="B170" s="31" t="s">
        <v>149</v>
      </c>
    </row>
    <row r="171" spans="2:2" x14ac:dyDescent="0.2">
      <c r="B171" s="31" t="s">
        <v>150</v>
      </c>
    </row>
    <row r="172" spans="2:2" x14ac:dyDescent="0.2">
      <c r="B172" s="31" t="s">
        <v>151</v>
      </c>
    </row>
    <row r="173" spans="2:2" x14ac:dyDescent="0.2">
      <c r="B173" s="31" t="s">
        <v>152</v>
      </c>
    </row>
    <row r="174" spans="2:2" x14ac:dyDescent="0.2">
      <c r="B174" s="31" t="s">
        <v>153</v>
      </c>
    </row>
    <row r="175" spans="2:2" x14ac:dyDescent="0.2">
      <c r="B175" s="31" t="s">
        <v>154</v>
      </c>
    </row>
    <row r="176" spans="2:2" x14ac:dyDescent="0.2">
      <c r="B176" s="31" t="s">
        <v>155</v>
      </c>
    </row>
    <row r="177" spans="1:2" x14ac:dyDescent="0.2">
      <c r="B177" s="31" t="s">
        <v>156</v>
      </c>
    </row>
    <row r="178" spans="1:2" x14ac:dyDescent="0.2">
      <c r="B178" s="31" t="s">
        <v>157</v>
      </c>
    </row>
    <row r="179" spans="1:2" x14ac:dyDescent="0.2">
      <c r="B179" s="31" t="s">
        <v>158</v>
      </c>
    </row>
    <row r="180" spans="1:2" x14ac:dyDescent="0.2">
      <c r="B180" s="31" t="s">
        <v>159</v>
      </c>
    </row>
    <row r="181" spans="1:2" x14ac:dyDescent="0.2">
      <c r="B181" s="31" t="s">
        <v>160</v>
      </c>
    </row>
    <row r="182" spans="1:2" x14ac:dyDescent="0.2">
      <c r="B182" s="31" t="s">
        <v>161</v>
      </c>
    </row>
    <row r="183" spans="1:2" x14ac:dyDescent="0.2">
      <c r="B183" s="31" t="s">
        <v>162</v>
      </c>
    </row>
    <row r="184" spans="1:2" x14ac:dyDescent="0.2">
      <c r="B184" s="31" t="s">
        <v>163</v>
      </c>
    </row>
    <row r="185" spans="1:2" x14ac:dyDescent="0.2">
      <c r="B185" s="31" t="s">
        <v>164</v>
      </c>
    </row>
    <row r="186" spans="1:2" x14ac:dyDescent="0.2">
      <c r="B186" s="31" t="s">
        <v>165</v>
      </c>
    </row>
    <row r="187" spans="1:2" x14ac:dyDescent="0.2">
      <c r="B187" s="31" t="s">
        <v>166</v>
      </c>
    </row>
    <row r="189" spans="1:2" x14ac:dyDescent="0.2">
      <c r="A189" s="187" t="s">
        <v>216</v>
      </c>
      <c r="B189" s="31">
        <v>30</v>
      </c>
    </row>
    <row r="190" spans="1:2" x14ac:dyDescent="0.2">
      <c r="B190" s="31">
        <v>60</v>
      </c>
    </row>
    <row r="191" spans="1:2" x14ac:dyDescent="0.2">
      <c r="B191" s="31">
        <v>90</v>
      </c>
    </row>
    <row r="192" spans="1:2" x14ac:dyDescent="0.2">
      <c r="B192" s="31">
        <v>120</v>
      </c>
    </row>
    <row r="193" spans="1:2" x14ac:dyDescent="0.2">
      <c r="B193" s="31">
        <v>180</v>
      </c>
    </row>
    <row r="195" spans="1:2" x14ac:dyDescent="0.2">
      <c r="A195" s="187" t="s">
        <v>217</v>
      </c>
      <c r="B195" s="31" t="s">
        <v>218</v>
      </c>
    </row>
    <row r="196" spans="1:2" x14ac:dyDescent="0.2">
      <c r="B196" s="31" t="s">
        <v>219</v>
      </c>
    </row>
    <row r="197" spans="1:2" x14ac:dyDescent="0.2">
      <c r="B197" s="31" t="s">
        <v>220</v>
      </c>
    </row>
    <row r="198" spans="1:2" x14ac:dyDescent="0.2">
      <c r="B198" s="31" t="s">
        <v>221</v>
      </c>
    </row>
    <row r="199" spans="1:2" x14ac:dyDescent="0.2">
      <c r="B199" s="31" t="s">
        <v>222</v>
      </c>
    </row>
    <row r="200" spans="1:2" x14ac:dyDescent="0.2">
      <c r="B200" s="31" t="s">
        <v>223</v>
      </c>
    </row>
    <row r="202" spans="1:2" x14ac:dyDescent="0.2">
      <c r="A202" s="187" t="s">
        <v>168</v>
      </c>
      <c r="B202" s="31" t="s">
        <v>169</v>
      </c>
    </row>
    <row r="203" spans="1:2" x14ac:dyDescent="0.2">
      <c r="B203" s="31" t="s">
        <v>170</v>
      </c>
    </row>
    <row r="205" spans="1:2" x14ac:dyDescent="0.2">
      <c r="A205" s="187" t="s">
        <v>171</v>
      </c>
      <c r="B205" s="31">
        <v>30</v>
      </c>
    </row>
    <row r="206" spans="1:2" x14ac:dyDescent="0.2">
      <c r="B206" s="31">
        <v>60</v>
      </c>
    </row>
    <row r="207" spans="1:2" x14ac:dyDescent="0.2">
      <c r="B207" s="31">
        <v>90</v>
      </c>
    </row>
    <row r="208" spans="1:2" x14ac:dyDescent="0.2">
      <c r="B208" s="31">
        <v>120</v>
      </c>
    </row>
    <row r="209" spans="1:2" x14ac:dyDescent="0.2">
      <c r="B209" s="31">
        <v>180</v>
      </c>
    </row>
    <row r="211" spans="1:2" x14ac:dyDescent="0.2">
      <c r="A211" s="187" t="s">
        <v>172</v>
      </c>
      <c r="B211" s="31" t="s">
        <v>173</v>
      </c>
    </row>
    <row r="212" spans="1:2" x14ac:dyDescent="0.2">
      <c r="B212" s="31" t="s">
        <v>174</v>
      </c>
    </row>
    <row r="213" spans="1:2" x14ac:dyDescent="0.2">
      <c r="B213" s="31" t="s">
        <v>53</v>
      </c>
    </row>
    <row r="214" spans="1:2" x14ac:dyDescent="0.2">
      <c r="B214" s="31" t="s">
        <v>54</v>
      </c>
    </row>
    <row r="215" spans="1:2" x14ac:dyDescent="0.2">
      <c r="B215" s="31" t="s">
        <v>175</v>
      </c>
    </row>
    <row r="216" spans="1:2" x14ac:dyDescent="0.2">
      <c r="B216" s="31" t="s">
        <v>176</v>
      </c>
    </row>
    <row r="218" spans="1:2" x14ac:dyDescent="0.2">
      <c r="A218" s="187" t="s">
        <v>177</v>
      </c>
      <c r="B218" s="31" t="s">
        <v>178</v>
      </c>
    </row>
    <row r="219" spans="1:2" x14ac:dyDescent="0.2">
      <c r="B219" s="31" t="s">
        <v>179</v>
      </c>
    </row>
    <row r="220" spans="1:2" x14ac:dyDescent="0.2">
      <c r="B220" s="31" t="s">
        <v>180</v>
      </c>
    </row>
    <row r="221" spans="1:2" x14ac:dyDescent="0.2">
      <c r="B221" s="31" t="s">
        <v>224</v>
      </c>
    </row>
    <row r="222" spans="1:2" x14ac:dyDescent="0.2">
      <c r="B222" s="31" t="s">
        <v>183</v>
      </c>
    </row>
    <row r="223" spans="1:2" x14ac:dyDescent="0.2">
      <c r="B223" s="31" t="s">
        <v>184</v>
      </c>
    </row>
    <row r="224" spans="1:2" x14ac:dyDescent="0.2">
      <c r="B224" s="31" t="s">
        <v>181</v>
      </c>
    </row>
    <row r="225" spans="1:2" x14ac:dyDescent="0.2">
      <c r="B225" s="31" t="s">
        <v>225</v>
      </c>
    </row>
    <row r="226" spans="1:2" x14ac:dyDescent="0.2">
      <c r="B226" s="31" t="s">
        <v>19</v>
      </c>
    </row>
    <row r="227" spans="1:2" x14ac:dyDescent="0.2">
      <c r="B227" s="31" t="s">
        <v>226</v>
      </c>
    </row>
    <row r="229" spans="1:2" x14ac:dyDescent="0.2">
      <c r="A229" s="187" t="s">
        <v>186</v>
      </c>
      <c r="B229" s="31" t="s">
        <v>52</v>
      </c>
    </row>
    <row r="230" spans="1:2" x14ac:dyDescent="0.2">
      <c r="B230" s="31" t="s">
        <v>187</v>
      </c>
    </row>
    <row r="232" spans="1:2" x14ac:dyDescent="0.2">
      <c r="A232" s="187" t="s">
        <v>188</v>
      </c>
      <c r="B232" s="31" t="s">
        <v>189</v>
      </c>
    </row>
    <row r="233" spans="1:2" x14ac:dyDescent="0.2">
      <c r="B233" s="31" t="s">
        <v>190</v>
      </c>
    </row>
    <row r="235" spans="1:2" x14ac:dyDescent="0.2">
      <c r="A235" s="187" t="s">
        <v>227</v>
      </c>
      <c r="B235" s="31" t="s">
        <v>228</v>
      </c>
    </row>
    <row r="236" spans="1:2" x14ac:dyDescent="0.2">
      <c r="B236" s="31" t="s">
        <v>229</v>
      </c>
    </row>
    <row r="238" spans="1:2" x14ac:dyDescent="0.2">
      <c r="A238" s="187" t="s">
        <v>230</v>
      </c>
      <c r="B238" s="31" t="s">
        <v>218</v>
      </c>
    </row>
    <row r="239" spans="1:2" x14ac:dyDescent="0.2">
      <c r="B239" s="31" t="s">
        <v>219</v>
      </c>
    </row>
    <row r="240" spans="1:2" x14ac:dyDescent="0.2">
      <c r="B240" s="31" t="s">
        <v>220</v>
      </c>
    </row>
    <row r="241" spans="1:2" x14ac:dyDescent="0.2">
      <c r="B241" s="31" t="s">
        <v>221</v>
      </c>
    </row>
    <row r="242" spans="1:2" x14ac:dyDescent="0.2">
      <c r="B242" s="31" t="s">
        <v>223</v>
      </c>
    </row>
    <row r="244" spans="1:2" x14ac:dyDescent="0.2">
      <c r="A244" s="187" t="s">
        <v>231</v>
      </c>
      <c r="B244" s="31" t="s">
        <v>232</v>
      </c>
    </row>
    <row r="245" spans="1:2" x14ac:dyDescent="0.2">
      <c r="B245" s="31" t="s">
        <v>233</v>
      </c>
    </row>
    <row r="247" spans="1:2" x14ac:dyDescent="0.2">
      <c r="A247" s="187" t="s">
        <v>234</v>
      </c>
      <c r="B247" s="31" t="s">
        <v>200</v>
      </c>
    </row>
    <row r="248" spans="1:2" x14ac:dyDescent="0.2">
      <c r="B248" s="31" t="s">
        <v>201</v>
      </c>
    </row>
    <row r="249" spans="1:2" x14ac:dyDescent="0.2">
      <c r="B249" s="31" t="s">
        <v>235</v>
      </c>
    </row>
    <row r="251" spans="1:2" x14ac:dyDescent="0.2">
      <c r="A251" s="187" t="s">
        <v>236</v>
      </c>
      <c r="B251" s="31" t="s">
        <v>237</v>
      </c>
    </row>
    <row r="252" spans="1:2" x14ac:dyDescent="0.2">
      <c r="B252" s="31" t="s">
        <v>238</v>
      </c>
    </row>
    <row r="253" spans="1:2" x14ac:dyDescent="0.2">
      <c r="B253" s="31" t="s">
        <v>239</v>
      </c>
    </row>
    <row r="255" spans="1:2" x14ac:dyDescent="0.2">
      <c r="A255" s="187" t="s">
        <v>240</v>
      </c>
      <c r="B255" s="31" t="s">
        <v>241</v>
      </c>
    </row>
    <row r="256" spans="1:2" x14ac:dyDescent="0.2">
      <c r="B256" s="31" t="s">
        <v>242</v>
      </c>
    </row>
    <row r="257" spans="1:2" x14ac:dyDescent="0.2">
      <c r="B257" s="31" t="s">
        <v>243</v>
      </c>
    </row>
    <row r="258" spans="1:2" x14ac:dyDescent="0.2">
      <c r="B258" s="31" t="s">
        <v>201</v>
      </c>
    </row>
    <row r="260" spans="1:2" x14ac:dyDescent="0.2">
      <c r="A260" s="187" t="s">
        <v>244</v>
      </c>
      <c r="B260" s="31" t="s">
        <v>245</v>
      </c>
    </row>
    <row r="261" spans="1:2" x14ac:dyDescent="0.2">
      <c r="B261" s="31" t="s">
        <v>246</v>
      </c>
    </row>
    <row r="262" spans="1:2" x14ac:dyDescent="0.2">
      <c r="B262" s="31" t="s">
        <v>247</v>
      </c>
    </row>
    <row r="264" spans="1:2" x14ac:dyDescent="0.2">
      <c r="A264" s="187" t="s">
        <v>248</v>
      </c>
      <c r="B264" s="31" t="s">
        <v>237</v>
      </c>
    </row>
    <row r="265" spans="1:2" x14ac:dyDescent="0.2">
      <c r="B265" s="31" t="s">
        <v>238</v>
      </c>
    </row>
    <row r="267" spans="1:2" x14ac:dyDescent="0.2">
      <c r="A267" s="187" t="s">
        <v>249</v>
      </c>
      <c r="B267" s="188">
        <v>0</v>
      </c>
    </row>
    <row r="268" spans="1:2" x14ac:dyDescent="0.2">
      <c r="B268" s="188">
        <v>2.0833333333333332E-2</v>
      </c>
    </row>
    <row r="269" spans="1:2" x14ac:dyDescent="0.2">
      <c r="B269" s="188">
        <v>4.1666666666666664E-2</v>
      </c>
    </row>
    <row r="270" spans="1:2" x14ac:dyDescent="0.2">
      <c r="B270" s="188">
        <v>6.25E-2</v>
      </c>
    </row>
    <row r="271" spans="1:2" x14ac:dyDescent="0.2">
      <c r="B271" s="188">
        <v>8.3333333333333329E-2</v>
      </c>
    </row>
    <row r="272" spans="1:2" x14ac:dyDescent="0.2">
      <c r="B272" s="188">
        <v>0.10416666666666667</v>
      </c>
    </row>
    <row r="273" spans="2:2" x14ac:dyDescent="0.2">
      <c r="B273" s="188">
        <v>0.125</v>
      </c>
    </row>
    <row r="274" spans="2:2" x14ac:dyDescent="0.2">
      <c r="B274" s="188">
        <v>0.14583333333333334</v>
      </c>
    </row>
    <row r="275" spans="2:2" x14ac:dyDescent="0.2">
      <c r="B275" s="188">
        <v>0.16666666666666666</v>
      </c>
    </row>
    <row r="276" spans="2:2" x14ac:dyDescent="0.2">
      <c r="B276" s="188">
        <v>0.1875</v>
      </c>
    </row>
    <row r="277" spans="2:2" x14ac:dyDescent="0.2">
      <c r="B277" s="188">
        <v>0.20833333333333334</v>
      </c>
    </row>
    <row r="278" spans="2:2" x14ac:dyDescent="0.2">
      <c r="B278" s="188">
        <v>0.22916666666666666</v>
      </c>
    </row>
    <row r="279" spans="2:2" x14ac:dyDescent="0.2">
      <c r="B279" s="188">
        <v>0.25</v>
      </c>
    </row>
    <row r="280" spans="2:2" x14ac:dyDescent="0.2">
      <c r="B280" s="188">
        <v>0.27083333333333331</v>
      </c>
    </row>
    <row r="281" spans="2:2" x14ac:dyDescent="0.2">
      <c r="B281" s="188">
        <v>0.29166666666666669</v>
      </c>
    </row>
    <row r="282" spans="2:2" x14ac:dyDescent="0.2">
      <c r="B282" s="188">
        <v>0.3125</v>
      </c>
    </row>
    <row r="283" spans="2:2" x14ac:dyDescent="0.2">
      <c r="B283" s="188">
        <v>0.33333333333333331</v>
      </c>
    </row>
    <row r="284" spans="2:2" x14ac:dyDescent="0.2">
      <c r="B284" s="188">
        <v>0.35416666666666669</v>
      </c>
    </row>
    <row r="285" spans="2:2" x14ac:dyDescent="0.2">
      <c r="B285" s="188">
        <v>0.375</v>
      </c>
    </row>
    <row r="286" spans="2:2" x14ac:dyDescent="0.2">
      <c r="B286" s="188">
        <v>0.39583333333333331</v>
      </c>
    </row>
    <row r="287" spans="2:2" x14ac:dyDescent="0.2">
      <c r="B287" s="188">
        <v>0.41666666666666669</v>
      </c>
    </row>
    <row r="288" spans="2:2" x14ac:dyDescent="0.2">
      <c r="B288" s="188">
        <v>0.4375</v>
      </c>
    </row>
    <row r="289" spans="2:2" x14ac:dyDescent="0.2">
      <c r="B289" s="188">
        <v>0.45833333333333331</v>
      </c>
    </row>
    <row r="290" spans="2:2" x14ac:dyDescent="0.2">
      <c r="B290" s="188">
        <v>0.47916666666666669</v>
      </c>
    </row>
    <row r="291" spans="2:2" x14ac:dyDescent="0.2">
      <c r="B291" s="188">
        <v>0.5</v>
      </c>
    </row>
    <row r="292" spans="2:2" x14ac:dyDescent="0.2">
      <c r="B292" s="188">
        <v>0.52083333333333337</v>
      </c>
    </row>
    <row r="293" spans="2:2" x14ac:dyDescent="0.2">
      <c r="B293" s="188">
        <v>0.54166666666666663</v>
      </c>
    </row>
    <row r="294" spans="2:2" x14ac:dyDescent="0.2">
      <c r="B294" s="188">
        <v>0.5625</v>
      </c>
    </row>
    <row r="295" spans="2:2" x14ac:dyDescent="0.2">
      <c r="B295" s="188">
        <v>0.58333333333333337</v>
      </c>
    </row>
    <row r="296" spans="2:2" x14ac:dyDescent="0.2">
      <c r="B296" s="188">
        <v>0.60416666666666663</v>
      </c>
    </row>
    <row r="297" spans="2:2" x14ac:dyDescent="0.2">
      <c r="B297" s="188">
        <v>0.625</v>
      </c>
    </row>
    <row r="298" spans="2:2" x14ac:dyDescent="0.2">
      <c r="B298" s="188">
        <v>0.64583333333333337</v>
      </c>
    </row>
    <row r="299" spans="2:2" x14ac:dyDescent="0.2">
      <c r="B299" s="188">
        <v>0.66666666666666663</v>
      </c>
    </row>
    <row r="300" spans="2:2" x14ac:dyDescent="0.2">
      <c r="B300" s="188">
        <v>0.6875</v>
      </c>
    </row>
    <row r="301" spans="2:2" x14ac:dyDescent="0.2">
      <c r="B301" s="188">
        <v>0.70833333333333337</v>
      </c>
    </row>
    <row r="302" spans="2:2" x14ac:dyDescent="0.2">
      <c r="B302" s="188">
        <v>0.72916666666666663</v>
      </c>
    </row>
    <row r="303" spans="2:2" x14ac:dyDescent="0.2">
      <c r="B303" s="188">
        <v>0.75</v>
      </c>
    </row>
    <row r="304" spans="2:2" x14ac:dyDescent="0.2">
      <c r="B304" s="188">
        <v>0.77083333333333337</v>
      </c>
    </row>
    <row r="305" spans="1:2" x14ac:dyDescent="0.2">
      <c r="B305" s="188">
        <v>0.79166666666666663</v>
      </c>
    </row>
    <row r="306" spans="1:2" x14ac:dyDescent="0.2">
      <c r="B306" s="188">
        <v>0.8125</v>
      </c>
    </row>
    <row r="307" spans="1:2" x14ac:dyDescent="0.2">
      <c r="B307" s="188">
        <v>0.83333333333333337</v>
      </c>
    </row>
    <row r="308" spans="1:2" x14ac:dyDescent="0.2">
      <c r="B308" s="188">
        <v>0.85416666666666663</v>
      </c>
    </row>
    <row r="309" spans="1:2" x14ac:dyDescent="0.2">
      <c r="B309" s="188">
        <v>0.875</v>
      </c>
    </row>
    <row r="310" spans="1:2" x14ac:dyDescent="0.2">
      <c r="B310" s="188">
        <v>0.89583333333333337</v>
      </c>
    </row>
    <row r="311" spans="1:2" x14ac:dyDescent="0.2">
      <c r="B311" s="188">
        <v>0.91666666666666663</v>
      </c>
    </row>
    <row r="312" spans="1:2" x14ac:dyDescent="0.2">
      <c r="B312" s="188">
        <v>0.9375</v>
      </c>
    </row>
    <row r="313" spans="1:2" x14ac:dyDescent="0.2">
      <c r="B313" s="188">
        <v>0.95833333333333337</v>
      </c>
    </row>
    <row r="314" spans="1:2" x14ac:dyDescent="0.2">
      <c r="B314" s="188">
        <v>0.97916666666666663</v>
      </c>
    </row>
    <row r="315" spans="1:2" x14ac:dyDescent="0.2">
      <c r="B315" s="31" t="s">
        <v>250</v>
      </c>
    </row>
    <row r="316" spans="1:2" x14ac:dyDescent="0.2">
      <c r="B316" s="31" t="s">
        <v>251</v>
      </c>
    </row>
    <row r="317" spans="1:2" x14ac:dyDescent="0.2">
      <c r="B317" s="31" t="s">
        <v>252</v>
      </c>
    </row>
    <row r="319" spans="1:2" x14ac:dyDescent="0.2">
      <c r="A319" s="187" t="s">
        <v>253</v>
      </c>
      <c r="B319" s="31" t="s">
        <v>254</v>
      </c>
    </row>
    <row r="320" spans="1:2" x14ac:dyDescent="0.2">
      <c r="B320" s="31" t="s">
        <v>255</v>
      </c>
    </row>
    <row r="321" spans="1:2" x14ac:dyDescent="0.2">
      <c r="B321" s="31" t="s">
        <v>256</v>
      </c>
    </row>
    <row r="322" spans="1:2" x14ac:dyDescent="0.2">
      <c r="B322" s="31" t="s">
        <v>257</v>
      </c>
    </row>
    <row r="323" spans="1:2" x14ac:dyDescent="0.2">
      <c r="B323" s="31" t="s">
        <v>252</v>
      </c>
    </row>
    <row r="325" spans="1:2" x14ac:dyDescent="0.2">
      <c r="A325" s="187" t="s">
        <v>258</v>
      </c>
      <c r="B325" s="31" t="s">
        <v>259</v>
      </c>
    </row>
    <row r="326" spans="1:2" x14ac:dyDescent="0.2">
      <c r="B326" s="31" t="s">
        <v>260</v>
      </c>
    </row>
    <row r="328" spans="1:2" x14ac:dyDescent="0.2">
      <c r="A328" s="187" t="s">
        <v>261</v>
      </c>
      <c r="B328" s="31" t="s">
        <v>262</v>
      </c>
    </row>
    <row r="329" spans="1:2" x14ac:dyDescent="0.2">
      <c r="B329" s="31" t="s">
        <v>263</v>
      </c>
    </row>
    <row r="331" spans="1:2" x14ac:dyDescent="0.2">
      <c r="A331" s="187" t="s">
        <v>264</v>
      </c>
      <c r="B331" s="31" t="s">
        <v>265</v>
      </c>
    </row>
    <row r="332" spans="1:2" x14ac:dyDescent="0.2">
      <c r="B332" s="31" t="s">
        <v>266</v>
      </c>
    </row>
    <row r="333" spans="1:2" x14ac:dyDescent="0.2">
      <c r="B333" s="31" t="s">
        <v>267</v>
      </c>
    </row>
    <row r="335" spans="1:2" x14ac:dyDescent="0.2">
      <c r="A335" s="187" t="s">
        <v>268</v>
      </c>
      <c r="B335" s="31" t="s">
        <v>269</v>
      </c>
    </row>
    <row r="336" spans="1:2" x14ac:dyDescent="0.2">
      <c r="B336" s="31" t="s">
        <v>270</v>
      </c>
    </row>
    <row r="337" spans="1:2" x14ac:dyDescent="0.2">
      <c r="B337" s="31" t="s">
        <v>271</v>
      </c>
    </row>
    <row r="339" spans="1:2" x14ac:dyDescent="0.2">
      <c r="A339" s="187" t="s">
        <v>272</v>
      </c>
      <c r="B339" s="31" t="s">
        <v>273</v>
      </c>
    </row>
    <row r="340" spans="1:2" x14ac:dyDescent="0.2">
      <c r="B340" s="31" t="s">
        <v>274</v>
      </c>
    </row>
    <row r="341" spans="1:2" x14ac:dyDescent="0.2">
      <c r="B341" s="31" t="s">
        <v>275</v>
      </c>
    </row>
    <row r="342" spans="1:2" x14ac:dyDescent="0.2">
      <c r="B342" s="31" t="s">
        <v>276</v>
      </c>
    </row>
    <row r="343" spans="1:2" x14ac:dyDescent="0.2">
      <c r="B343" s="31" t="s">
        <v>277</v>
      </c>
    </row>
    <row r="344" spans="1:2" x14ac:dyDescent="0.2">
      <c r="B344" s="31" t="s">
        <v>278</v>
      </c>
    </row>
    <row r="345" spans="1:2" x14ac:dyDescent="0.2">
      <c r="B345" s="31" t="s">
        <v>279</v>
      </c>
    </row>
    <row r="346" spans="1:2" x14ac:dyDescent="0.2">
      <c r="B346" s="31" t="s">
        <v>280</v>
      </c>
    </row>
    <row r="347" spans="1:2" x14ac:dyDescent="0.2">
      <c r="B347" s="31" t="s">
        <v>281</v>
      </c>
    </row>
    <row r="348" spans="1:2" x14ac:dyDescent="0.2">
      <c r="B348" s="31" t="s">
        <v>282</v>
      </c>
    </row>
    <row r="349" spans="1:2" x14ac:dyDescent="0.2">
      <c r="B349" s="31" t="s">
        <v>283</v>
      </c>
    </row>
    <row r="351" spans="1:2" x14ac:dyDescent="0.2">
      <c r="A351" s="187" t="s">
        <v>284</v>
      </c>
      <c r="B351" s="31" t="s">
        <v>285</v>
      </c>
    </row>
    <row r="352" spans="1:2" x14ac:dyDescent="0.2">
      <c r="B352" s="31" t="s">
        <v>286</v>
      </c>
    </row>
    <row r="353" spans="1:2" x14ac:dyDescent="0.2">
      <c r="B353" s="31" t="s">
        <v>287</v>
      </c>
    </row>
    <row r="355" spans="1:2" x14ac:dyDescent="0.2">
      <c r="A355" s="187" t="s">
        <v>288</v>
      </c>
      <c r="B355" s="31" t="s">
        <v>289</v>
      </c>
    </row>
    <row r="356" spans="1:2" x14ac:dyDescent="0.2">
      <c r="B356" s="31" t="s">
        <v>290</v>
      </c>
    </row>
    <row r="358" spans="1:2" x14ac:dyDescent="0.2">
      <c r="A358" s="187" t="s">
        <v>291</v>
      </c>
      <c r="B358" s="31" t="s">
        <v>292</v>
      </c>
    </row>
    <row r="359" spans="1:2" x14ac:dyDescent="0.2">
      <c r="B359" s="31" t="s">
        <v>293</v>
      </c>
    </row>
    <row r="361" spans="1:2" x14ac:dyDescent="0.2">
      <c r="A361" s="187" t="s">
        <v>294</v>
      </c>
      <c r="B361" s="31" t="s">
        <v>295</v>
      </c>
    </row>
    <row r="362" spans="1:2" x14ac:dyDescent="0.2">
      <c r="B362" s="31" t="s">
        <v>296</v>
      </c>
    </row>
    <row r="364" spans="1:2" x14ac:dyDescent="0.2">
      <c r="A364" s="187" t="s">
        <v>297</v>
      </c>
      <c r="B364" s="31" t="s">
        <v>298</v>
      </c>
    </row>
    <row r="365" spans="1:2" x14ac:dyDescent="0.2">
      <c r="B365" s="31" t="s">
        <v>299</v>
      </c>
    </row>
    <row r="366" spans="1:2" x14ac:dyDescent="0.2">
      <c r="B366" s="31" t="s">
        <v>225</v>
      </c>
    </row>
    <row r="367" spans="1:2" x14ac:dyDescent="0.2">
      <c r="B367" s="31" t="s">
        <v>300</v>
      </c>
    </row>
    <row r="368" spans="1:2" x14ac:dyDescent="0.2">
      <c r="B368" s="31" t="s">
        <v>226</v>
      </c>
    </row>
    <row r="369" spans="1:2" x14ac:dyDescent="0.2">
      <c r="B369" s="31" t="s">
        <v>235</v>
      </c>
    </row>
    <row r="371" spans="1:2" x14ac:dyDescent="0.2">
      <c r="A371" s="187" t="s">
        <v>301</v>
      </c>
      <c r="B371" s="31" t="s">
        <v>179</v>
      </c>
    </row>
    <row r="372" spans="1:2" x14ac:dyDescent="0.2">
      <c r="B372" s="31" t="s">
        <v>302</v>
      </c>
    </row>
    <row r="373" spans="1:2" x14ac:dyDescent="0.2">
      <c r="B373" s="31" t="s">
        <v>235</v>
      </c>
    </row>
    <row r="375" spans="1:2" x14ac:dyDescent="0.2">
      <c r="A375" s="187" t="s">
        <v>303</v>
      </c>
      <c r="B375" s="31" t="s">
        <v>18</v>
      </c>
    </row>
    <row r="376" spans="1:2" x14ac:dyDescent="0.2">
      <c r="B376" s="31" t="s">
        <v>22</v>
      </c>
    </row>
    <row r="377" spans="1:2" x14ac:dyDescent="0.2">
      <c r="B377" s="31" t="s">
        <v>225</v>
      </c>
    </row>
    <row r="378" spans="1:2" x14ac:dyDescent="0.2">
      <c r="B378" s="31" t="s">
        <v>19</v>
      </c>
    </row>
    <row r="379" spans="1:2" x14ac:dyDescent="0.2">
      <c r="B379" s="31" t="s">
        <v>226</v>
      </c>
    </row>
    <row r="380" spans="1:2" x14ac:dyDescent="0.2">
      <c r="B380" s="31" t="s">
        <v>235</v>
      </c>
    </row>
    <row r="382" spans="1:2" x14ac:dyDescent="0.2">
      <c r="A382" s="187" t="s">
        <v>304</v>
      </c>
      <c r="B382" s="31" t="s">
        <v>18</v>
      </c>
    </row>
    <row r="383" spans="1:2" x14ac:dyDescent="0.2">
      <c r="B383" s="31" t="s">
        <v>22</v>
      </c>
    </row>
    <row r="384" spans="1:2" x14ac:dyDescent="0.2">
      <c r="B384" s="31" t="s">
        <v>19</v>
      </c>
    </row>
    <row r="386" spans="1:2" x14ac:dyDescent="0.2">
      <c r="A386" s="187" t="s">
        <v>305</v>
      </c>
      <c r="B386" s="31" t="s">
        <v>232</v>
      </c>
    </row>
    <row r="387" spans="1:2" x14ac:dyDescent="0.2">
      <c r="B387" s="31" t="s">
        <v>306</v>
      </c>
    </row>
    <row r="388" spans="1:2" x14ac:dyDescent="0.2">
      <c r="B388" s="31" t="s">
        <v>225</v>
      </c>
    </row>
    <row r="389" spans="1:2" x14ac:dyDescent="0.2">
      <c r="B389" s="31" t="s">
        <v>307</v>
      </c>
    </row>
    <row r="390" spans="1:2" x14ac:dyDescent="0.2">
      <c r="B390" s="31" t="s">
        <v>226</v>
      </c>
    </row>
    <row r="391" spans="1:2" x14ac:dyDescent="0.2">
      <c r="B391" s="31" t="s">
        <v>235</v>
      </c>
    </row>
    <row r="393" spans="1:2" x14ac:dyDescent="0.2">
      <c r="A393" s="187" t="s">
        <v>308</v>
      </c>
      <c r="B393" s="31" t="s">
        <v>309</v>
      </c>
    </row>
    <row r="394" spans="1:2" x14ac:dyDescent="0.2">
      <c r="B394" s="31" t="s">
        <v>310</v>
      </c>
    </row>
    <row r="395" spans="1:2" x14ac:dyDescent="0.2">
      <c r="B395" s="31" t="s">
        <v>311</v>
      </c>
    </row>
    <row r="396" spans="1:2" x14ac:dyDescent="0.2">
      <c r="B396" s="31" t="s">
        <v>312</v>
      </c>
    </row>
    <row r="397" spans="1:2" x14ac:dyDescent="0.2">
      <c r="B397" s="31" t="s">
        <v>235</v>
      </c>
    </row>
    <row r="399" spans="1:2" x14ac:dyDescent="0.2">
      <c r="A399" s="187" t="s">
        <v>313</v>
      </c>
      <c r="B399" s="31" t="s">
        <v>32</v>
      </c>
    </row>
    <row r="400" spans="1:2" x14ac:dyDescent="0.2">
      <c r="B400" s="31" t="s">
        <v>33</v>
      </c>
    </row>
    <row r="401" spans="1:2" x14ac:dyDescent="0.2">
      <c r="B401" s="31" t="s">
        <v>225</v>
      </c>
    </row>
    <row r="402" spans="1:2" x14ac:dyDescent="0.2">
      <c r="B402" s="31" t="s">
        <v>314</v>
      </c>
    </row>
    <row r="403" spans="1:2" x14ac:dyDescent="0.2">
      <c r="B403" s="31" t="s">
        <v>226</v>
      </c>
    </row>
    <row r="404" spans="1:2" x14ac:dyDescent="0.2">
      <c r="B404" s="31" t="s">
        <v>235</v>
      </c>
    </row>
    <row r="406" spans="1:2" x14ac:dyDescent="0.2">
      <c r="A406" s="187" t="s">
        <v>315</v>
      </c>
      <c r="B406" s="31" t="s">
        <v>71</v>
      </c>
    </row>
    <row r="407" spans="1:2" x14ac:dyDescent="0.2">
      <c r="B407" s="31" t="s">
        <v>50</v>
      </c>
    </row>
    <row r="408" spans="1:2" x14ac:dyDescent="0.2">
      <c r="B408" s="31" t="s">
        <v>173</v>
      </c>
    </row>
    <row r="409" spans="1:2" x14ac:dyDescent="0.2">
      <c r="B409" s="31" t="s">
        <v>51</v>
      </c>
    </row>
    <row r="410" spans="1:2" x14ac:dyDescent="0.2">
      <c r="B410" s="31" t="s">
        <v>316</v>
      </c>
    </row>
    <row r="411" spans="1:2" x14ac:dyDescent="0.2">
      <c r="B411" s="31" t="s">
        <v>52</v>
      </c>
    </row>
    <row r="412" spans="1:2" x14ac:dyDescent="0.2">
      <c r="B412" s="31" t="s">
        <v>53</v>
      </c>
    </row>
    <row r="413" spans="1:2" x14ac:dyDescent="0.2">
      <c r="B413" s="31" t="s">
        <v>317</v>
      </c>
    </row>
    <row r="414" spans="1:2" x14ac:dyDescent="0.2">
      <c r="B414" s="31" t="s">
        <v>55</v>
      </c>
    </row>
    <row r="415" spans="1:2" x14ac:dyDescent="0.2">
      <c r="B415" s="31" t="s">
        <v>56</v>
      </c>
    </row>
    <row r="416" spans="1:2" x14ac:dyDescent="0.2">
      <c r="B416" s="31" t="s">
        <v>57</v>
      </c>
    </row>
    <row r="417" spans="1:2" x14ac:dyDescent="0.2">
      <c r="B417" s="31" t="s">
        <v>58</v>
      </c>
    </row>
    <row r="418" spans="1:2" x14ac:dyDescent="0.2">
      <c r="B418" s="31" t="s">
        <v>59</v>
      </c>
    </row>
    <row r="419" spans="1:2" x14ac:dyDescent="0.2">
      <c r="B419" s="31" t="s">
        <v>60</v>
      </c>
    </row>
    <row r="420" spans="1:2" x14ac:dyDescent="0.2">
      <c r="B420" s="31" t="s">
        <v>318</v>
      </c>
    </row>
    <row r="421" spans="1:2" x14ac:dyDescent="0.2">
      <c r="B421" s="31" t="s">
        <v>61</v>
      </c>
    </row>
    <row r="422" spans="1:2" x14ac:dyDescent="0.2">
      <c r="B422" s="31" t="s">
        <v>319</v>
      </c>
    </row>
    <row r="423" spans="1:2" x14ac:dyDescent="0.2">
      <c r="B423" s="31" t="s">
        <v>62</v>
      </c>
    </row>
    <row r="424" spans="1:2" x14ac:dyDescent="0.2">
      <c r="B424" s="31" t="s">
        <v>63</v>
      </c>
    </row>
    <row r="425" spans="1:2" x14ac:dyDescent="0.2">
      <c r="B425" s="31" t="s">
        <v>64</v>
      </c>
    </row>
    <row r="426" spans="1:2" x14ac:dyDescent="0.2">
      <c r="B426" s="31" t="s">
        <v>65</v>
      </c>
    </row>
    <row r="427" spans="1:2" x14ac:dyDescent="0.2">
      <c r="B427" s="31" t="s">
        <v>66</v>
      </c>
    </row>
    <row r="429" spans="1:2" x14ac:dyDescent="0.2">
      <c r="A429" s="187" t="s">
        <v>320</v>
      </c>
      <c r="B429" s="31" t="s">
        <v>321</v>
      </c>
    </row>
    <row r="430" spans="1:2" x14ac:dyDescent="0.2">
      <c r="B430" s="31" t="s">
        <v>322</v>
      </c>
    </row>
    <row r="431" spans="1:2" x14ac:dyDescent="0.2">
      <c r="B431" s="31" t="s">
        <v>225</v>
      </c>
    </row>
    <row r="432" spans="1:2" x14ac:dyDescent="0.2">
      <c r="B432" s="31" t="s">
        <v>323</v>
      </c>
    </row>
    <row r="433" spans="1:2" x14ac:dyDescent="0.2">
      <c r="B433" s="31" t="s">
        <v>226</v>
      </c>
    </row>
    <row r="434" spans="1:2" x14ac:dyDescent="0.2">
      <c r="B434" s="31" t="s">
        <v>235</v>
      </c>
    </row>
    <row r="436" spans="1:2" x14ac:dyDescent="0.2">
      <c r="A436" s="187" t="s">
        <v>324</v>
      </c>
      <c r="B436" s="31" t="s">
        <v>29</v>
      </c>
    </row>
    <row r="437" spans="1:2" x14ac:dyDescent="0.2">
      <c r="B437" s="31" t="s">
        <v>30</v>
      </c>
    </row>
    <row r="438" spans="1:2" x14ac:dyDescent="0.2">
      <c r="B438" s="31" t="s">
        <v>225</v>
      </c>
    </row>
    <row r="439" spans="1:2" x14ac:dyDescent="0.2">
      <c r="B439" s="31" t="s">
        <v>212</v>
      </c>
    </row>
    <row r="440" spans="1:2" x14ac:dyDescent="0.2">
      <c r="B440" s="31" t="s">
        <v>226</v>
      </c>
    </row>
    <row r="441" spans="1:2" x14ac:dyDescent="0.2">
      <c r="B441" s="31" t="s">
        <v>235</v>
      </c>
    </row>
    <row r="443" spans="1:2" x14ac:dyDescent="0.2">
      <c r="A443" s="187" t="s">
        <v>325</v>
      </c>
      <c r="B443" s="31" t="s">
        <v>326</v>
      </c>
    </row>
    <row r="444" spans="1:2" x14ac:dyDescent="0.2">
      <c r="B444" s="31" t="s">
        <v>327</v>
      </c>
    </row>
    <row r="445" spans="1:2" x14ac:dyDescent="0.2">
      <c r="B445" s="31" t="s">
        <v>328</v>
      </c>
    </row>
    <row r="447" spans="1:2" x14ac:dyDescent="0.2">
      <c r="A447" s="187" t="s">
        <v>329</v>
      </c>
      <c r="B447" s="31" t="s">
        <v>237</v>
      </c>
    </row>
    <row r="448" spans="1:2" x14ac:dyDescent="0.2">
      <c r="B448" s="31" t="s">
        <v>238</v>
      </c>
    </row>
    <row r="449" spans="1:2" x14ac:dyDescent="0.2">
      <c r="B449" s="31" t="s">
        <v>225</v>
      </c>
    </row>
    <row r="450" spans="1:2" x14ac:dyDescent="0.2">
      <c r="B450" s="31" t="s">
        <v>330</v>
      </c>
    </row>
    <row r="451" spans="1:2" x14ac:dyDescent="0.2">
      <c r="B451" s="31" t="s">
        <v>226</v>
      </c>
    </row>
    <row r="452" spans="1:2" x14ac:dyDescent="0.2">
      <c r="B452" s="31" t="s">
        <v>235</v>
      </c>
    </row>
    <row r="454" spans="1:2" x14ac:dyDescent="0.2">
      <c r="A454" s="187" t="s">
        <v>331</v>
      </c>
      <c r="B454" s="31" t="s">
        <v>68</v>
      </c>
    </row>
    <row r="455" spans="1:2" x14ac:dyDescent="0.2">
      <c r="B455" s="31" t="s">
        <v>69</v>
      </c>
    </row>
    <row r="457" spans="1:2" x14ac:dyDescent="0.2">
      <c r="A457" s="187" t="s">
        <v>332</v>
      </c>
      <c r="B457" s="31" t="s">
        <v>18</v>
      </c>
    </row>
    <row r="458" spans="1:2" x14ac:dyDescent="0.2">
      <c r="B458" s="31" t="s">
        <v>22</v>
      </c>
    </row>
    <row r="459" spans="1:2" x14ac:dyDescent="0.2">
      <c r="B459" s="31" t="s">
        <v>225</v>
      </c>
    </row>
    <row r="461" spans="1:2" x14ac:dyDescent="0.2">
      <c r="A461" s="187" t="s">
        <v>333</v>
      </c>
      <c r="B461" s="31" t="s">
        <v>18</v>
      </c>
    </row>
    <row r="462" spans="1:2" x14ac:dyDescent="0.2">
      <c r="B462" s="31" t="s">
        <v>22</v>
      </c>
    </row>
    <row r="463" spans="1:2" x14ac:dyDescent="0.2">
      <c r="B463" s="31" t="s">
        <v>21</v>
      </c>
    </row>
    <row r="465" spans="1:2" x14ac:dyDescent="0.2">
      <c r="A465" s="187" t="s">
        <v>334</v>
      </c>
      <c r="B465" s="31" t="s">
        <v>335</v>
      </c>
    </row>
    <row r="466" spans="1:2" x14ac:dyDescent="0.2">
      <c r="B466" s="31" t="s">
        <v>336</v>
      </c>
    </row>
    <row r="467" spans="1:2" x14ac:dyDescent="0.2">
      <c r="B467" s="31" t="s">
        <v>337</v>
      </c>
    </row>
    <row r="469" spans="1:2" x14ac:dyDescent="0.2">
      <c r="A469" s="187" t="s">
        <v>338</v>
      </c>
      <c r="B469" s="31" t="s">
        <v>178</v>
      </c>
    </row>
    <row r="470" spans="1:2" x14ac:dyDescent="0.2">
      <c r="B470" s="31" t="s">
        <v>179</v>
      </c>
    </row>
    <row r="471" spans="1:2" x14ac:dyDescent="0.2">
      <c r="B471" s="31" t="s">
        <v>339</v>
      </c>
    </row>
    <row r="472" spans="1:2" x14ac:dyDescent="0.2">
      <c r="B472" s="31" t="s">
        <v>340</v>
      </c>
    </row>
    <row r="474" spans="1:2" x14ac:dyDescent="0.2">
      <c r="A474" s="187" t="s">
        <v>341</v>
      </c>
      <c r="B474" s="31" t="s">
        <v>18</v>
      </c>
    </row>
    <row r="475" spans="1:2" x14ac:dyDescent="0.2">
      <c r="B475" s="31" t="s">
        <v>342</v>
      </c>
    </row>
    <row r="477" spans="1:2" x14ac:dyDescent="0.2">
      <c r="A477" s="187" t="s">
        <v>343</v>
      </c>
      <c r="B477" s="31" t="s">
        <v>344</v>
      </c>
    </row>
    <row r="478" spans="1:2" x14ac:dyDescent="0.2">
      <c r="B478" s="31" t="s">
        <v>179</v>
      </c>
    </row>
    <row r="479" spans="1:2" x14ac:dyDescent="0.2">
      <c r="B479" s="31" t="s">
        <v>180</v>
      </c>
    </row>
    <row r="480" spans="1:2" x14ac:dyDescent="0.2">
      <c r="B480" s="31" t="s">
        <v>345</v>
      </c>
    </row>
    <row r="481" spans="1:2" x14ac:dyDescent="0.2">
      <c r="B481" s="31" t="s">
        <v>340</v>
      </c>
    </row>
    <row r="483" spans="1:2" x14ac:dyDescent="0.2">
      <c r="A483" s="187" t="s">
        <v>346</v>
      </c>
      <c r="B483" s="31" t="s">
        <v>347</v>
      </c>
    </row>
    <row r="484" spans="1:2" x14ac:dyDescent="0.2">
      <c r="B484" s="31" t="s">
        <v>348</v>
      </c>
    </row>
    <row r="485" spans="1:2" x14ac:dyDescent="0.2">
      <c r="B485" s="31" t="s">
        <v>349</v>
      </c>
    </row>
    <row r="486" spans="1:2" x14ac:dyDescent="0.2">
      <c r="B486" s="31" t="s">
        <v>350</v>
      </c>
    </row>
    <row r="488" spans="1:2" x14ac:dyDescent="0.2">
      <c r="A488" s="187" t="s">
        <v>351</v>
      </c>
      <c r="B488" s="31" t="s">
        <v>18</v>
      </c>
    </row>
    <row r="489" spans="1:2" x14ac:dyDescent="0.2">
      <c r="B489" s="31" t="s">
        <v>22</v>
      </c>
    </row>
    <row r="490" spans="1:2" x14ac:dyDescent="0.2">
      <c r="B490" s="31" t="s">
        <v>352</v>
      </c>
    </row>
    <row r="491" spans="1:2" x14ac:dyDescent="0.2">
      <c r="B491" s="31" t="s">
        <v>19</v>
      </c>
    </row>
    <row r="493" spans="1:2" x14ac:dyDescent="0.2">
      <c r="A493" s="187" t="s">
        <v>353</v>
      </c>
      <c r="B493" s="31" t="s">
        <v>354</v>
      </c>
    </row>
    <row r="494" spans="1:2" x14ac:dyDescent="0.2">
      <c r="B494" s="31" t="s">
        <v>355</v>
      </c>
    </row>
    <row r="495" spans="1:2" x14ac:dyDescent="0.2">
      <c r="B495" s="31" t="s">
        <v>225</v>
      </c>
    </row>
    <row r="497" spans="1:2" x14ac:dyDescent="0.2">
      <c r="A497" s="187" t="s">
        <v>356</v>
      </c>
      <c r="B497" s="31" t="s">
        <v>98</v>
      </c>
    </row>
    <row r="498" spans="1:2" x14ac:dyDescent="0.2">
      <c r="B498" s="31" t="s">
        <v>99</v>
      </c>
    </row>
    <row r="499" spans="1:2" x14ac:dyDescent="0.2">
      <c r="B499" s="31" t="s">
        <v>100</v>
      </c>
    </row>
    <row r="500" spans="1:2" x14ac:dyDescent="0.2">
      <c r="B500" s="31" t="s">
        <v>101</v>
      </c>
    </row>
    <row r="501" spans="1:2" x14ac:dyDescent="0.2">
      <c r="B501" s="31" t="s">
        <v>102</v>
      </c>
    </row>
    <row r="502" spans="1:2" x14ac:dyDescent="0.2">
      <c r="B502" s="31" t="s">
        <v>103</v>
      </c>
    </row>
    <row r="503" spans="1:2" x14ac:dyDescent="0.2">
      <c r="B503" s="31" t="s">
        <v>357</v>
      </c>
    </row>
    <row r="504" spans="1:2" x14ac:dyDescent="0.2">
      <c r="B504" s="31" t="s">
        <v>358</v>
      </c>
    </row>
    <row r="505" spans="1:2" x14ac:dyDescent="0.2">
      <c r="B505" s="31" t="s">
        <v>359</v>
      </c>
    </row>
    <row r="507" spans="1:2" x14ac:dyDescent="0.2">
      <c r="A507" s="187" t="s">
        <v>360</v>
      </c>
      <c r="B507" s="31" t="s">
        <v>361</v>
      </c>
    </row>
    <row r="508" spans="1:2" x14ac:dyDescent="0.2">
      <c r="B508" s="31" t="s">
        <v>322</v>
      </c>
    </row>
    <row r="510" spans="1:2" x14ac:dyDescent="0.2">
      <c r="A510" s="187" t="s">
        <v>362</v>
      </c>
      <c r="B510" s="31" t="s">
        <v>29</v>
      </c>
    </row>
    <row r="511" spans="1:2" x14ac:dyDescent="0.2">
      <c r="B511" s="31" t="s">
        <v>30</v>
      </c>
    </row>
    <row r="512" spans="1:2" x14ac:dyDescent="0.2">
      <c r="B512" s="31" t="s">
        <v>212</v>
      </c>
    </row>
    <row r="514" spans="1:2" x14ac:dyDescent="0.2">
      <c r="A514" s="187" t="s">
        <v>363</v>
      </c>
      <c r="B514" s="31" t="s">
        <v>32</v>
      </c>
    </row>
    <row r="515" spans="1:2" x14ac:dyDescent="0.2">
      <c r="B515" s="31" t="s">
        <v>33</v>
      </c>
    </row>
    <row r="516" spans="1:2" x14ac:dyDescent="0.2">
      <c r="B516" s="31" t="s">
        <v>314</v>
      </c>
    </row>
    <row r="518" spans="1:2" x14ac:dyDescent="0.2">
      <c r="A518" s="187" t="s">
        <v>364</v>
      </c>
      <c r="B518" s="31" t="s">
        <v>32</v>
      </c>
    </row>
    <row r="519" spans="1:2" x14ac:dyDescent="0.2">
      <c r="B519" s="31" t="s">
        <v>33</v>
      </c>
    </row>
    <row r="520" spans="1:2" x14ac:dyDescent="0.2">
      <c r="B520" s="31" t="s">
        <v>365</v>
      </c>
    </row>
    <row r="521" spans="1:2" x14ac:dyDescent="0.2">
      <c r="B521" s="31" t="s">
        <v>314</v>
      </c>
    </row>
    <row r="523" spans="1:2" x14ac:dyDescent="0.2">
      <c r="A523" s="187" t="s">
        <v>366</v>
      </c>
      <c r="B523" s="31" t="s">
        <v>367</v>
      </c>
    </row>
    <row r="524" spans="1:2" x14ac:dyDescent="0.2">
      <c r="B524" s="31" t="s">
        <v>22</v>
      </c>
    </row>
    <row r="526" spans="1:2" x14ac:dyDescent="0.2">
      <c r="A526" s="187" t="s">
        <v>368</v>
      </c>
      <c r="B526" s="31" t="s">
        <v>18</v>
      </c>
    </row>
    <row r="527" spans="1:2" x14ac:dyDescent="0.2">
      <c r="B527" s="31" t="s">
        <v>22</v>
      </c>
    </row>
    <row r="528" spans="1:2" x14ac:dyDescent="0.2">
      <c r="B528" s="31" t="s">
        <v>19</v>
      </c>
    </row>
    <row r="529" spans="1:2" x14ac:dyDescent="0.2">
      <c r="B529" s="31" t="s">
        <v>23</v>
      </c>
    </row>
    <row r="531" spans="1:2" x14ac:dyDescent="0.2">
      <c r="A531" s="187" t="s">
        <v>369</v>
      </c>
      <c r="B531" s="31" t="s">
        <v>21</v>
      </c>
    </row>
    <row r="532" spans="1:2" x14ac:dyDescent="0.2">
      <c r="B532" s="31" t="s">
        <v>22</v>
      </c>
    </row>
    <row r="533" spans="1:2" x14ac:dyDescent="0.2">
      <c r="B533" s="31" t="s">
        <v>352</v>
      </c>
    </row>
    <row r="535" spans="1:2" x14ac:dyDescent="0.2">
      <c r="A535" s="187" t="s">
        <v>370</v>
      </c>
      <c r="B535" s="31" t="s">
        <v>371</v>
      </c>
    </row>
    <row r="536" spans="1:2" x14ac:dyDescent="0.2">
      <c r="B536" s="31" t="s">
        <v>372</v>
      </c>
    </row>
    <row r="537" spans="1:2" x14ac:dyDescent="0.2">
      <c r="B537" s="31" t="s">
        <v>373</v>
      </c>
    </row>
    <row r="539" spans="1:2" x14ac:dyDescent="0.2">
      <c r="A539" s="187" t="s">
        <v>374</v>
      </c>
      <c r="B539" s="31" t="s">
        <v>375</v>
      </c>
    </row>
    <row r="540" spans="1:2" x14ac:dyDescent="0.2">
      <c r="B540" s="31" t="s">
        <v>376</v>
      </c>
    </row>
    <row r="542" spans="1:2" x14ac:dyDescent="0.2">
      <c r="A542" s="187" t="s">
        <v>377</v>
      </c>
      <c r="B542" s="31" t="s">
        <v>378</v>
      </c>
    </row>
    <row r="543" spans="1:2" x14ac:dyDescent="0.2">
      <c r="B543" s="31" t="s">
        <v>379</v>
      </c>
    </row>
    <row r="544" spans="1:2" x14ac:dyDescent="0.2">
      <c r="B544" s="31" t="s">
        <v>380</v>
      </c>
    </row>
    <row r="545" spans="1:2" x14ac:dyDescent="0.2">
      <c r="B545" s="31" t="s">
        <v>381</v>
      </c>
    </row>
    <row r="546" spans="1:2" x14ac:dyDescent="0.2">
      <c r="B546" s="31" t="s">
        <v>71</v>
      </c>
    </row>
    <row r="547" spans="1:2" x14ac:dyDescent="0.2">
      <c r="B547" s="31" t="s">
        <v>78</v>
      </c>
    </row>
    <row r="548" spans="1:2" x14ac:dyDescent="0.2">
      <c r="B548" s="31" t="s">
        <v>359</v>
      </c>
    </row>
    <row r="550" spans="1:2" x14ac:dyDescent="0.2">
      <c r="A550" s="187" t="s">
        <v>382</v>
      </c>
      <c r="B550" s="31" t="s">
        <v>383</v>
      </c>
    </row>
    <row r="551" spans="1:2" x14ac:dyDescent="0.2">
      <c r="B551" s="31" t="s">
        <v>384</v>
      </c>
    </row>
    <row r="552" spans="1:2" x14ac:dyDescent="0.2">
      <c r="B552" s="31" t="s">
        <v>385</v>
      </c>
    </row>
    <row r="553" spans="1:2" x14ac:dyDescent="0.2">
      <c r="B553" s="31" t="s">
        <v>386</v>
      </c>
    </row>
    <row r="554" spans="1:2" x14ac:dyDescent="0.2">
      <c r="B554" s="31" t="s">
        <v>387</v>
      </c>
    </row>
    <row r="555" spans="1:2" x14ac:dyDescent="0.2">
      <c r="B555" s="31" t="s">
        <v>388</v>
      </c>
    </row>
    <row r="556" spans="1:2" x14ac:dyDescent="0.2">
      <c r="B556" s="31" t="s">
        <v>359</v>
      </c>
    </row>
    <row r="558" spans="1:2" x14ac:dyDescent="0.2">
      <c r="A558" s="187" t="s">
        <v>389</v>
      </c>
      <c r="B558" s="31" t="s">
        <v>390</v>
      </c>
    </row>
    <row r="559" spans="1:2" x14ac:dyDescent="0.2">
      <c r="B559" s="31" t="s">
        <v>391</v>
      </c>
    </row>
    <row r="560" spans="1:2" x14ac:dyDescent="0.2">
      <c r="B560" s="31" t="s">
        <v>387</v>
      </c>
    </row>
    <row r="561" spans="1:2" x14ac:dyDescent="0.2">
      <c r="B561" s="31" t="s">
        <v>388</v>
      </c>
    </row>
    <row r="562" spans="1:2" x14ac:dyDescent="0.2">
      <c r="B562" s="31" t="s">
        <v>359</v>
      </c>
    </row>
    <row r="564" spans="1:2" x14ac:dyDescent="0.2">
      <c r="A564" s="187" t="s">
        <v>392</v>
      </c>
      <c r="B564" s="31" t="s">
        <v>393</v>
      </c>
    </row>
    <row r="565" spans="1:2" x14ac:dyDescent="0.2">
      <c r="B565" s="31" t="s">
        <v>76</v>
      </c>
    </row>
    <row r="566" spans="1:2" x14ac:dyDescent="0.2">
      <c r="B566" s="31" t="s">
        <v>75</v>
      </c>
    </row>
    <row r="567" spans="1:2" x14ac:dyDescent="0.2">
      <c r="B567" s="31" t="s">
        <v>71</v>
      </c>
    </row>
    <row r="568" spans="1:2" x14ac:dyDescent="0.2">
      <c r="B568" s="31" t="s">
        <v>78</v>
      </c>
    </row>
    <row r="569" spans="1:2" x14ac:dyDescent="0.2">
      <c r="B569" s="31" t="s">
        <v>381</v>
      </c>
    </row>
    <row r="570" spans="1:2" x14ac:dyDescent="0.2">
      <c r="B570" s="31" t="s">
        <v>394</v>
      </c>
    </row>
    <row r="571" spans="1:2" x14ac:dyDescent="0.2">
      <c r="B571" s="31" t="s">
        <v>395</v>
      </c>
    </row>
    <row r="572" spans="1:2" x14ac:dyDescent="0.2">
      <c r="B572" s="31" t="s">
        <v>396</v>
      </c>
    </row>
    <row r="573" spans="1:2" x14ac:dyDescent="0.2">
      <c r="B573" s="31" t="s">
        <v>359</v>
      </c>
    </row>
    <row r="575" spans="1:2" x14ac:dyDescent="0.2">
      <c r="A575" s="187" t="s">
        <v>397</v>
      </c>
      <c r="B575" s="31" t="s">
        <v>398</v>
      </c>
    </row>
    <row r="576" spans="1:2" x14ac:dyDescent="0.2">
      <c r="B576" s="189">
        <v>1000</v>
      </c>
    </row>
    <row r="577" spans="1:2" x14ac:dyDescent="0.2">
      <c r="B577" s="189">
        <v>2000</v>
      </c>
    </row>
    <row r="578" spans="1:2" x14ac:dyDescent="0.2">
      <c r="B578" s="189">
        <v>5000</v>
      </c>
    </row>
    <row r="579" spans="1:2" x14ac:dyDescent="0.2">
      <c r="B579" s="189">
        <v>10000</v>
      </c>
    </row>
    <row r="580" spans="1:2" x14ac:dyDescent="0.2">
      <c r="B580" s="31" t="s">
        <v>359</v>
      </c>
    </row>
    <row r="582" spans="1:2" x14ac:dyDescent="0.2">
      <c r="A582" s="187" t="s">
        <v>399</v>
      </c>
      <c r="B582" s="31" t="s">
        <v>400</v>
      </c>
    </row>
    <row r="583" spans="1:2" x14ac:dyDescent="0.2">
      <c r="B583" s="31" t="s">
        <v>401</v>
      </c>
    </row>
    <row r="584" spans="1:2" x14ac:dyDescent="0.2">
      <c r="B584" s="31" t="s">
        <v>402</v>
      </c>
    </row>
    <row r="585" spans="1:2" x14ac:dyDescent="0.2">
      <c r="B585" s="31" t="s">
        <v>403</v>
      </c>
    </row>
    <row r="586" spans="1:2" x14ac:dyDescent="0.2">
      <c r="B586" s="31" t="s">
        <v>404</v>
      </c>
    </row>
    <row r="587" spans="1:2" x14ac:dyDescent="0.2">
      <c r="B587" s="31" t="s">
        <v>359</v>
      </c>
    </row>
    <row r="589" spans="1:2" x14ac:dyDescent="0.2">
      <c r="A589" s="187" t="s">
        <v>405</v>
      </c>
      <c r="B589" s="31" t="s">
        <v>406</v>
      </c>
    </row>
    <row r="590" spans="1:2" x14ac:dyDescent="0.2">
      <c r="B590" s="31" t="s">
        <v>401</v>
      </c>
    </row>
    <row r="591" spans="1:2" x14ac:dyDescent="0.2">
      <c r="B591" s="31" t="s">
        <v>402</v>
      </c>
    </row>
    <row r="592" spans="1:2" x14ac:dyDescent="0.2">
      <c r="B592" s="31" t="s">
        <v>403</v>
      </c>
    </row>
    <row r="593" spans="1:2" x14ac:dyDescent="0.2">
      <c r="B593" s="31" t="s">
        <v>404</v>
      </c>
    </row>
    <row r="595" spans="1:2" x14ac:dyDescent="0.2">
      <c r="A595" s="187" t="s">
        <v>407</v>
      </c>
      <c r="B595" s="31" t="s">
        <v>408</v>
      </c>
    </row>
    <row r="596" spans="1:2" x14ac:dyDescent="0.2">
      <c r="B596" s="31" t="s">
        <v>409</v>
      </c>
    </row>
    <row r="597" spans="1:2" x14ac:dyDescent="0.2">
      <c r="B597" s="31" t="s">
        <v>410</v>
      </c>
    </row>
    <row r="598" spans="1:2" x14ac:dyDescent="0.2">
      <c r="B598" s="31" t="s">
        <v>411</v>
      </c>
    </row>
    <row r="599" spans="1:2" x14ac:dyDescent="0.2">
      <c r="B599" s="31" t="s">
        <v>359</v>
      </c>
    </row>
    <row r="601" spans="1:2" x14ac:dyDescent="0.2">
      <c r="A601" s="187" t="s">
        <v>412</v>
      </c>
      <c r="B601" s="31" t="s">
        <v>413</v>
      </c>
    </row>
    <row r="602" spans="1:2" x14ac:dyDescent="0.2">
      <c r="B602" s="31" t="s">
        <v>414</v>
      </c>
    </row>
    <row r="603" spans="1:2" x14ac:dyDescent="0.2">
      <c r="B603" s="31" t="s">
        <v>415</v>
      </c>
    </row>
    <row r="604" spans="1:2" x14ac:dyDescent="0.2">
      <c r="B604" s="31" t="s">
        <v>416</v>
      </c>
    </row>
    <row r="605" spans="1:2" x14ac:dyDescent="0.2">
      <c r="B605" s="31" t="s">
        <v>417</v>
      </c>
    </row>
    <row r="606" spans="1:2" x14ac:dyDescent="0.2">
      <c r="B606" s="31" t="s">
        <v>359</v>
      </c>
    </row>
    <row r="608" spans="1:2" x14ac:dyDescent="0.2">
      <c r="A608" s="187" t="s">
        <v>418</v>
      </c>
      <c r="B608" s="31" t="s">
        <v>419</v>
      </c>
    </row>
    <row r="609" spans="1:2" x14ac:dyDescent="0.2">
      <c r="B609" s="31" t="s">
        <v>420</v>
      </c>
    </row>
    <row r="610" spans="1:2" x14ac:dyDescent="0.2">
      <c r="B610" s="31" t="s">
        <v>421</v>
      </c>
    </row>
    <row r="612" spans="1:2" x14ac:dyDescent="0.2">
      <c r="A612" s="187" t="s">
        <v>422</v>
      </c>
      <c r="B612" s="31" t="s">
        <v>423</v>
      </c>
    </row>
    <row r="613" spans="1:2" x14ac:dyDescent="0.2">
      <c r="B613" s="31" t="s">
        <v>424</v>
      </c>
    </row>
    <row r="614" spans="1:2" x14ac:dyDescent="0.2">
      <c r="B614" s="31" t="s">
        <v>425</v>
      </c>
    </row>
    <row r="615" spans="1:2" x14ac:dyDescent="0.2">
      <c r="B615" s="31" t="s">
        <v>426</v>
      </c>
    </row>
    <row r="616" spans="1:2" x14ac:dyDescent="0.2">
      <c r="B616" s="31" t="s">
        <v>312</v>
      </c>
    </row>
    <row r="617" spans="1:2" x14ac:dyDescent="0.2">
      <c r="B617" s="31" t="s">
        <v>359</v>
      </c>
    </row>
    <row r="619" spans="1:2" x14ac:dyDescent="0.2">
      <c r="A619" s="187" t="s">
        <v>427</v>
      </c>
      <c r="B619" s="31" t="s">
        <v>428</v>
      </c>
    </row>
    <row r="620" spans="1:2" x14ac:dyDescent="0.2">
      <c r="B620" s="31" t="s">
        <v>429</v>
      </c>
    </row>
    <row r="621" spans="1:2" x14ac:dyDescent="0.2">
      <c r="B621" s="31" t="s">
        <v>430</v>
      </c>
    </row>
    <row r="623" spans="1:2" x14ac:dyDescent="0.2">
      <c r="A623" s="187" t="s">
        <v>431</v>
      </c>
      <c r="B623" s="31" t="s">
        <v>432</v>
      </c>
    </row>
    <row r="624" spans="1:2" x14ac:dyDescent="0.2">
      <c r="B624" s="31" t="s">
        <v>433</v>
      </c>
    </row>
    <row r="625" spans="1:2" x14ac:dyDescent="0.2">
      <c r="B625" s="31" t="s">
        <v>434</v>
      </c>
    </row>
    <row r="627" spans="1:2" x14ac:dyDescent="0.2">
      <c r="A627" s="187" t="s">
        <v>435</v>
      </c>
      <c r="B627" s="31" t="s">
        <v>436</v>
      </c>
    </row>
    <row r="628" spans="1:2" x14ac:dyDescent="0.2">
      <c r="B628" s="31" t="s">
        <v>437</v>
      </c>
    </row>
    <row r="629" spans="1:2" x14ac:dyDescent="0.2">
      <c r="B629" s="31" t="s">
        <v>225</v>
      </c>
    </row>
    <row r="630" spans="1:2" x14ac:dyDescent="0.2">
      <c r="B630" s="31" t="s">
        <v>438</v>
      </c>
    </row>
    <row r="631" spans="1:2" x14ac:dyDescent="0.2">
      <c r="B631" s="31" t="s">
        <v>226</v>
      </c>
    </row>
    <row r="632" spans="1:2" x14ac:dyDescent="0.2">
      <c r="B632" s="31" t="s">
        <v>235</v>
      </c>
    </row>
    <row r="634" spans="1:2" x14ac:dyDescent="0.2">
      <c r="A634" s="187" t="s">
        <v>439</v>
      </c>
      <c r="B634" s="31" t="s">
        <v>428</v>
      </c>
    </row>
    <row r="635" spans="1:2" x14ac:dyDescent="0.2">
      <c r="B635" s="31" t="s">
        <v>429</v>
      </c>
    </row>
    <row r="637" spans="1:2" x14ac:dyDescent="0.2">
      <c r="A637" s="187" t="s">
        <v>440</v>
      </c>
      <c r="B637" s="31" t="s">
        <v>441</v>
      </c>
    </row>
    <row r="638" spans="1:2" x14ac:dyDescent="0.2">
      <c r="B638" s="31" t="s">
        <v>442</v>
      </c>
    </row>
    <row r="640" spans="1:2" x14ac:dyDescent="0.2">
      <c r="A640" s="187" t="s">
        <v>443</v>
      </c>
      <c r="B640" s="31" t="s">
        <v>401</v>
      </c>
    </row>
    <row r="641" spans="1:2" x14ac:dyDescent="0.2">
      <c r="B641" s="31" t="s">
        <v>444</v>
      </c>
    </row>
    <row r="642" spans="1:2" x14ac:dyDescent="0.2">
      <c r="B642" s="31" t="s">
        <v>402</v>
      </c>
    </row>
    <row r="643" spans="1:2" x14ac:dyDescent="0.2">
      <c r="B643" s="31" t="s">
        <v>445</v>
      </c>
    </row>
    <row r="644" spans="1:2" x14ac:dyDescent="0.2">
      <c r="B644" s="31" t="s">
        <v>403</v>
      </c>
    </row>
    <row r="645" spans="1:2" x14ac:dyDescent="0.2">
      <c r="B645" s="31" t="s">
        <v>312</v>
      </c>
    </row>
    <row r="647" spans="1:2" x14ac:dyDescent="0.2">
      <c r="A647" s="187" t="s">
        <v>446</v>
      </c>
      <c r="B647" s="31" t="s">
        <v>400</v>
      </c>
    </row>
    <row r="648" spans="1:2" x14ac:dyDescent="0.2">
      <c r="B648" s="31" t="s">
        <v>401</v>
      </c>
    </row>
    <row r="649" spans="1:2" x14ac:dyDescent="0.2">
      <c r="B649" s="31" t="s">
        <v>402</v>
      </c>
    </row>
    <row r="650" spans="1:2" x14ac:dyDescent="0.2">
      <c r="B650" s="31" t="s">
        <v>403</v>
      </c>
    </row>
    <row r="651" spans="1:2" x14ac:dyDescent="0.2">
      <c r="B651" s="31" t="s">
        <v>312</v>
      </c>
    </row>
    <row r="653" spans="1:2" x14ac:dyDescent="0.2">
      <c r="A653" s="187" t="s">
        <v>447</v>
      </c>
      <c r="B653" s="31" t="s">
        <v>448</v>
      </c>
    </row>
    <row r="654" spans="1:2" x14ac:dyDescent="0.2">
      <c r="B654" s="31" t="s">
        <v>449</v>
      </c>
    </row>
    <row r="655" spans="1:2" x14ac:dyDescent="0.2">
      <c r="B655" s="31" t="s">
        <v>450</v>
      </c>
    </row>
    <row r="657" spans="1:2" x14ac:dyDescent="0.2">
      <c r="A657" s="187" t="s">
        <v>451</v>
      </c>
      <c r="B657" s="31" t="s">
        <v>452</v>
      </c>
    </row>
    <row r="658" spans="1:2" x14ac:dyDescent="0.2">
      <c r="B658" s="31" t="s">
        <v>453</v>
      </c>
    </row>
    <row r="659" spans="1:2" x14ac:dyDescent="0.2">
      <c r="B659" s="31" t="s">
        <v>312</v>
      </c>
    </row>
    <row r="661" spans="1:2" x14ac:dyDescent="0.2">
      <c r="A661" s="187" t="s">
        <v>454</v>
      </c>
      <c r="B661" s="31" t="s">
        <v>455</v>
      </c>
    </row>
    <row r="662" spans="1:2" x14ac:dyDescent="0.2">
      <c r="B662" s="31" t="s">
        <v>456</v>
      </c>
    </row>
    <row r="663" spans="1:2" x14ac:dyDescent="0.2">
      <c r="B663" s="31" t="s">
        <v>457</v>
      </c>
    </row>
    <row r="665" spans="1:2" x14ac:dyDescent="0.2">
      <c r="A665" s="187" t="s">
        <v>458</v>
      </c>
      <c r="B665" s="31" t="s">
        <v>459</v>
      </c>
    </row>
    <row r="666" spans="1:2" x14ac:dyDescent="0.2">
      <c r="B666" s="31" t="s">
        <v>460</v>
      </c>
    </row>
    <row r="668" spans="1:2" x14ac:dyDescent="0.2">
      <c r="A668" s="187" t="s">
        <v>461</v>
      </c>
      <c r="B668" s="31" t="s">
        <v>462</v>
      </c>
    </row>
    <row r="669" spans="1:2" x14ac:dyDescent="0.2">
      <c r="B669" s="31" t="s">
        <v>463</v>
      </c>
    </row>
    <row r="671" spans="1:2" x14ac:dyDescent="0.2">
      <c r="A671" s="187" t="s">
        <v>464</v>
      </c>
      <c r="B671" s="31" t="s">
        <v>173</v>
      </c>
    </row>
    <row r="672" spans="1:2" x14ac:dyDescent="0.2">
      <c r="B672" s="31" t="s">
        <v>465</v>
      </c>
    </row>
    <row r="674" spans="1:2" x14ac:dyDescent="0.2">
      <c r="A674" s="187" t="s">
        <v>466</v>
      </c>
      <c r="B674" s="31" t="s">
        <v>467</v>
      </c>
    </row>
    <row r="675" spans="1:2" x14ac:dyDescent="0.2">
      <c r="B675" s="31" t="s">
        <v>468</v>
      </c>
    </row>
    <row r="676" spans="1:2" x14ac:dyDescent="0.2">
      <c r="B676" s="31" t="s">
        <v>225</v>
      </c>
    </row>
    <row r="678" spans="1:2" x14ac:dyDescent="0.2">
      <c r="A678" s="186" t="s">
        <v>469</v>
      </c>
      <c r="B678" s="31" t="s">
        <v>18</v>
      </c>
    </row>
    <row r="679" spans="1:2" x14ac:dyDescent="0.2">
      <c r="B679" s="31" t="s">
        <v>22</v>
      </c>
    </row>
    <row r="680" spans="1:2" x14ac:dyDescent="0.2">
      <c r="B680" s="31" t="s">
        <v>470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D56A-02C0-4D4D-8CB2-FFFEA74753F5}">
  <sheetPr codeName="Sheet2">
    <tabColor theme="8" tint="0.79998168889431442"/>
  </sheetPr>
  <dimension ref="A1:R46"/>
  <sheetViews>
    <sheetView showGridLines="0" topLeftCell="H1" zoomScale="110" zoomScaleNormal="110" zoomScaleSheetLayoutView="85" workbookViewId="0">
      <selection activeCell="M1" sqref="K1:N1"/>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3" style="24" hidden="1" customWidth="1"/>
    <col min="8" max="8" width="3.140625" style="84" bestFit="1" customWidth="1"/>
    <col min="9" max="9" width="3" style="85" bestFit="1" customWidth="1"/>
    <col min="10" max="10" width="2.85546875" style="85" bestFit="1" customWidth="1"/>
    <col min="11" max="11" width="62.42578125" style="86" customWidth="1"/>
    <col min="12" max="12" width="30.140625" style="25" hidden="1" customWidth="1"/>
    <col min="13" max="13" width="12.85546875" style="87" bestFit="1" customWidth="1"/>
    <col min="14" max="14" width="19" style="25" hidden="1" customWidth="1"/>
    <col min="15" max="15" width="15.140625" style="25" hidden="1" customWidth="1"/>
    <col min="16" max="17" width="30.85546875" style="88" customWidth="1"/>
    <col min="18" max="16384" width="8" style="25"/>
  </cols>
  <sheetData>
    <row r="1" spans="1:18" s="47" customFormat="1" ht="23.25"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9.75" customHeight="1" x14ac:dyDescent="0.2">
      <c r="F2" s="19"/>
      <c r="H2" s="50"/>
      <c r="I2" s="51"/>
      <c r="J2" s="52"/>
      <c r="K2" s="334" t="s">
        <v>471</v>
      </c>
      <c r="L2" s="335"/>
      <c r="M2" s="335"/>
      <c r="N2" s="335"/>
      <c r="O2" s="335"/>
      <c r="P2" s="335"/>
      <c r="Q2" s="335"/>
    </row>
    <row r="3" spans="1:18" s="49" customFormat="1" ht="23.25" customHeight="1" x14ac:dyDescent="0.2">
      <c r="F3" s="19"/>
      <c r="H3" s="50"/>
      <c r="I3" s="53"/>
      <c r="J3" s="51"/>
      <c r="K3" s="336" t="s">
        <v>472</v>
      </c>
      <c r="L3" s="336"/>
      <c r="M3" s="336"/>
      <c r="N3" s="336"/>
      <c r="O3" s="336"/>
      <c r="P3" s="336"/>
      <c r="Q3" s="54"/>
    </row>
    <row r="4" spans="1:18" s="49" customFormat="1" ht="8.25" customHeight="1" x14ac:dyDescent="0.2">
      <c r="F4" s="19"/>
      <c r="H4" s="50"/>
      <c r="I4" s="53" t="s">
        <v>473</v>
      </c>
      <c r="J4" s="51"/>
      <c r="K4" s="55"/>
      <c r="M4" s="56"/>
      <c r="P4" s="54"/>
      <c r="Q4" s="54"/>
    </row>
    <row r="5" spans="1:18" s="57" customFormat="1" ht="15.75" x14ac:dyDescent="0.2">
      <c r="B5" s="57" t="s">
        <v>474</v>
      </c>
      <c r="F5" s="19"/>
      <c r="G5" s="49"/>
      <c r="H5" s="58"/>
      <c r="I5" s="59">
        <v>1</v>
      </c>
      <c r="J5" s="60"/>
      <c r="K5" s="232" t="s">
        <v>475</v>
      </c>
      <c r="L5" s="233"/>
      <c r="M5" s="234" t="s">
        <v>476</v>
      </c>
      <c r="N5" s="235"/>
      <c r="O5" s="236" t="s">
        <v>477</v>
      </c>
      <c r="P5" s="237" t="s">
        <v>478</v>
      </c>
      <c r="Q5" s="238" t="s">
        <v>479</v>
      </c>
      <c r="R5" s="1"/>
    </row>
    <row r="6" spans="1:18" s="49" customFormat="1" ht="15.75" x14ac:dyDescent="0.2">
      <c r="B6" s="61" t="e">
        <f t="shared" ref="B6:B32" si="0">AND(fmSingle,fmPPO)</f>
        <v>#REF!</v>
      </c>
      <c r="C6" s="61" t="b">
        <v>0</v>
      </c>
      <c r="F6" s="19"/>
      <c r="H6" s="58"/>
      <c r="I6" s="62"/>
      <c r="J6" s="60"/>
      <c r="K6" s="239" t="s">
        <v>480</v>
      </c>
      <c r="L6" s="240" t="s">
        <v>481</v>
      </c>
      <c r="M6" s="241" t="s">
        <v>482</v>
      </c>
      <c r="N6" s="242" t="s">
        <v>483</v>
      </c>
      <c r="O6" s="243" t="s">
        <v>481</v>
      </c>
      <c r="P6" s="244"/>
      <c r="Q6" s="244"/>
      <c r="R6" s="1"/>
    </row>
    <row r="7" spans="1:18" s="49" customFormat="1" ht="15.75" x14ac:dyDescent="0.2">
      <c r="B7" s="61" t="e">
        <f t="shared" si="0"/>
        <v>#REF!</v>
      </c>
      <c r="C7" s="61" t="b">
        <v>0</v>
      </c>
      <c r="F7" s="19"/>
      <c r="H7" s="58"/>
      <c r="I7" s="62"/>
      <c r="J7" s="60"/>
      <c r="K7" s="239" t="s">
        <v>484</v>
      </c>
      <c r="L7" s="240" t="s">
        <v>481</v>
      </c>
      <c r="M7" s="241" t="s">
        <v>482</v>
      </c>
      <c r="N7" s="242" t="s">
        <v>485</v>
      </c>
      <c r="O7" s="243" t="s">
        <v>481</v>
      </c>
      <c r="P7" s="245"/>
      <c r="Q7" s="245"/>
      <c r="R7" s="1"/>
    </row>
    <row r="8" spans="1:18" s="49" customFormat="1" ht="15.75" x14ac:dyDescent="0.2">
      <c r="B8" s="61" t="e">
        <f t="shared" si="0"/>
        <v>#REF!</v>
      </c>
      <c r="C8" s="61" t="b">
        <v>0</v>
      </c>
      <c r="F8" s="19"/>
      <c r="H8" s="58"/>
      <c r="I8" s="62"/>
      <c r="J8" s="60"/>
      <c r="K8" s="239" t="s">
        <v>486</v>
      </c>
      <c r="L8" s="240" t="s">
        <v>481</v>
      </c>
      <c r="M8" s="241" t="s">
        <v>482</v>
      </c>
      <c r="N8" s="242" t="s">
        <v>487</v>
      </c>
      <c r="O8" s="243" t="s">
        <v>481</v>
      </c>
      <c r="P8" s="245"/>
      <c r="Q8" s="245"/>
      <c r="R8" s="1"/>
    </row>
    <row r="9" spans="1:18" s="49" customFormat="1" ht="15.75" x14ac:dyDescent="0.2">
      <c r="B9" s="61" t="e">
        <f t="shared" si="0"/>
        <v>#REF!</v>
      </c>
      <c r="C9" s="61" t="b">
        <v>0</v>
      </c>
      <c r="F9" s="19"/>
      <c r="H9" s="58"/>
      <c r="I9" s="62"/>
      <c r="J9" s="60"/>
      <c r="K9" s="239" t="s">
        <v>488</v>
      </c>
      <c r="L9" s="240" t="s">
        <v>481</v>
      </c>
      <c r="M9" s="241" t="s">
        <v>482</v>
      </c>
      <c r="N9" s="242" t="s">
        <v>489</v>
      </c>
      <c r="O9" s="243" t="s">
        <v>481</v>
      </c>
      <c r="P9" s="245"/>
      <c r="Q9" s="245"/>
      <c r="R9" s="1"/>
    </row>
    <row r="10" spans="1:18" s="49" customFormat="1" ht="15.75" x14ac:dyDescent="0.2">
      <c r="B10" s="61" t="e">
        <f t="shared" si="0"/>
        <v>#REF!</v>
      </c>
      <c r="C10" s="61" t="b">
        <v>0</v>
      </c>
      <c r="F10" s="19"/>
      <c r="H10" s="58"/>
      <c r="I10" s="62"/>
      <c r="J10" s="60"/>
      <c r="K10" s="239" t="s">
        <v>490</v>
      </c>
      <c r="L10" s="240" t="s">
        <v>481</v>
      </c>
      <c r="M10" s="241" t="s">
        <v>482</v>
      </c>
      <c r="N10" s="242" t="s">
        <v>491</v>
      </c>
      <c r="O10" s="243" t="s">
        <v>481</v>
      </c>
      <c r="P10" s="245"/>
      <c r="Q10" s="245"/>
      <c r="R10" s="1"/>
    </row>
    <row r="11" spans="1:18" s="49" customFormat="1" ht="15.75" x14ac:dyDescent="0.2">
      <c r="B11" s="61" t="e">
        <f t="shared" si="0"/>
        <v>#REF!</v>
      </c>
      <c r="C11" s="61" t="b">
        <v>0</v>
      </c>
      <c r="F11" s="19"/>
      <c r="H11" s="58"/>
      <c r="I11" s="62"/>
      <c r="J11" s="60"/>
      <c r="K11" s="239" t="s">
        <v>492</v>
      </c>
      <c r="L11" s="240" t="s">
        <v>481</v>
      </c>
      <c r="M11" s="241" t="s">
        <v>482</v>
      </c>
      <c r="N11" s="242" t="s">
        <v>493</v>
      </c>
      <c r="O11" s="243" t="s">
        <v>481</v>
      </c>
      <c r="P11" s="245"/>
      <c r="Q11" s="245"/>
      <c r="R11" s="1"/>
    </row>
    <row r="12" spans="1:18" s="49" customFormat="1" ht="15.75" x14ac:dyDescent="0.2">
      <c r="B12" s="61"/>
      <c r="C12" s="61"/>
      <c r="F12" s="19"/>
      <c r="H12" s="58"/>
      <c r="I12" s="62"/>
      <c r="J12" s="60"/>
      <c r="K12" s="63"/>
      <c r="L12" s="64"/>
      <c r="M12" s="65"/>
      <c r="N12" s="66"/>
      <c r="O12" s="67"/>
      <c r="P12" s="66"/>
      <c r="Q12" s="66"/>
      <c r="R12" s="1"/>
    </row>
    <row r="13" spans="1:18" s="49" customFormat="1" ht="15.75" x14ac:dyDescent="0.2">
      <c r="B13" s="61" t="e">
        <f t="shared" si="0"/>
        <v>#REF!</v>
      </c>
      <c r="C13" s="61" t="b">
        <v>0</v>
      </c>
      <c r="F13" s="19"/>
      <c r="H13" s="68"/>
      <c r="I13" s="62"/>
      <c r="J13" s="69"/>
      <c r="K13" s="232" t="s">
        <v>494</v>
      </c>
      <c r="L13" s="233"/>
      <c r="M13" s="234" t="s">
        <v>476</v>
      </c>
      <c r="N13" s="235"/>
      <c r="O13" s="236" t="s">
        <v>477</v>
      </c>
      <c r="P13" s="237" t="s">
        <v>478</v>
      </c>
      <c r="Q13" s="238" t="s">
        <v>479</v>
      </c>
      <c r="R13" s="70"/>
    </row>
    <row r="14" spans="1:18" s="49" customFormat="1" ht="25.5" x14ac:dyDescent="0.2">
      <c r="B14" s="61" t="e">
        <f t="shared" si="0"/>
        <v>#REF!</v>
      </c>
      <c r="C14" s="61" t="b">
        <v>0</v>
      </c>
      <c r="F14" s="19"/>
      <c r="H14" s="68"/>
      <c r="I14" s="62"/>
      <c r="J14" s="71"/>
      <c r="K14" s="246" t="s">
        <v>495</v>
      </c>
      <c r="L14" s="247"/>
      <c r="M14" s="248"/>
      <c r="N14" s="249"/>
      <c r="O14" s="250"/>
      <c r="P14" s="251"/>
      <c r="Q14" s="251"/>
      <c r="R14" s="19"/>
    </row>
    <row r="15" spans="1:18" s="49" customFormat="1" ht="15.75" x14ac:dyDescent="0.2">
      <c r="B15" s="61" t="e">
        <f t="shared" si="0"/>
        <v>#REF!</v>
      </c>
      <c r="C15" s="61" t="b">
        <v>0</v>
      </c>
      <c r="F15" s="19"/>
      <c r="H15" s="68"/>
      <c r="I15" s="62">
        <f>MAX($I$5:I14)+1</f>
        <v>2</v>
      </c>
      <c r="J15" s="71"/>
      <c r="K15" s="246" t="s">
        <v>496</v>
      </c>
      <c r="L15" s="247"/>
      <c r="M15" s="248"/>
      <c r="N15" s="249"/>
      <c r="O15" s="250"/>
      <c r="P15" s="251"/>
      <c r="Q15" s="251"/>
      <c r="R15" s="19"/>
    </row>
    <row r="16" spans="1:18" s="49" customFormat="1" ht="15.75" x14ac:dyDescent="0.2">
      <c r="B16" s="61" t="e">
        <f t="shared" si="0"/>
        <v>#REF!</v>
      </c>
      <c r="C16" s="61" t="b">
        <v>0</v>
      </c>
      <c r="F16" s="19"/>
      <c r="H16" s="68"/>
      <c r="I16" s="62"/>
      <c r="J16" s="71"/>
      <c r="K16" s="252" t="s">
        <v>497</v>
      </c>
      <c r="L16" s="253" t="s">
        <v>481</v>
      </c>
      <c r="M16" s="241" t="s">
        <v>482</v>
      </c>
      <c r="N16" s="253" t="s">
        <v>498</v>
      </c>
      <c r="O16" s="254" t="s">
        <v>481</v>
      </c>
      <c r="P16" s="255"/>
      <c r="Q16" s="255"/>
      <c r="R16" s="19"/>
    </row>
    <row r="17" spans="2:18" s="49" customFormat="1" ht="15.75" x14ac:dyDescent="0.2">
      <c r="B17" s="61" t="e">
        <f t="shared" si="0"/>
        <v>#REF!</v>
      </c>
      <c r="C17" s="61" t="b">
        <v>0</v>
      </c>
      <c r="F17" s="19"/>
      <c r="H17" s="68"/>
      <c r="I17" s="62"/>
      <c r="J17" s="71"/>
      <c r="K17" s="252" t="s">
        <v>499</v>
      </c>
      <c r="L17" s="253" t="s">
        <v>481</v>
      </c>
      <c r="M17" s="241" t="s">
        <v>482</v>
      </c>
      <c r="N17" s="253" t="s">
        <v>500</v>
      </c>
      <c r="O17" s="254" t="s">
        <v>481</v>
      </c>
      <c r="P17" s="256"/>
      <c r="Q17" s="256"/>
      <c r="R17" s="19"/>
    </row>
    <row r="18" spans="2:18" s="49" customFormat="1" ht="15.75" x14ac:dyDescent="0.2">
      <c r="B18" s="61" t="e">
        <f t="shared" si="0"/>
        <v>#REF!</v>
      </c>
      <c r="C18" s="61" t="b">
        <v>0</v>
      </c>
      <c r="F18" s="19"/>
      <c r="H18" s="68"/>
      <c r="I18" s="62"/>
      <c r="J18" s="71"/>
      <c r="K18" s="252" t="s">
        <v>501</v>
      </c>
      <c r="L18" s="253" t="s">
        <v>481</v>
      </c>
      <c r="M18" s="241" t="s">
        <v>482</v>
      </c>
      <c r="N18" s="253" t="s">
        <v>502</v>
      </c>
      <c r="O18" s="254" t="s">
        <v>481</v>
      </c>
      <c r="P18" s="256"/>
      <c r="Q18" s="256"/>
      <c r="R18" s="19"/>
    </row>
    <row r="19" spans="2:18" s="49" customFormat="1" ht="15.75" x14ac:dyDescent="0.2">
      <c r="B19" s="61" t="e">
        <f t="shared" si="0"/>
        <v>#REF!</v>
      </c>
      <c r="C19" s="61" t="b">
        <v>0</v>
      </c>
      <c r="F19" s="19"/>
      <c r="H19" s="68"/>
      <c r="I19" s="62"/>
      <c r="J19" s="71"/>
      <c r="K19" s="252" t="s">
        <v>503</v>
      </c>
      <c r="L19" s="253" t="s">
        <v>481</v>
      </c>
      <c r="M19" s="241" t="s">
        <v>482</v>
      </c>
      <c r="N19" s="253" t="s">
        <v>504</v>
      </c>
      <c r="O19" s="254" t="s">
        <v>481</v>
      </c>
      <c r="P19" s="256"/>
      <c r="Q19" s="256"/>
      <c r="R19" s="19"/>
    </row>
    <row r="20" spans="2:18" s="49" customFormat="1" ht="15.75" x14ac:dyDescent="0.2">
      <c r="B20" s="61" t="e">
        <f t="shared" si="0"/>
        <v>#REF!</v>
      </c>
      <c r="C20" s="61" t="b">
        <v>0</v>
      </c>
      <c r="F20" s="19"/>
      <c r="H20" s="68"/>
      <c r="I20" s="62"/>
      <c r="J20" s="71"/>
      <c r="K20" s="252" t="s">
        <v>488</v>
      </c>
      <c r="L20" s="253" t="s">
        <v>481</v>
      </c>
      <c r="M20" s="241" t="s">
        <v>482</v>
      </c>
      <c r="N20" s="253" t="s">
        <v>505</v>
      </c>
      <c r="O20" s="254" t="s">
        <v>481</v>
      </c>
      <c r="P20" s="256"/>
      <c r="Q20" s="256"/>
      <c r="R20" s="19"/>
    </row>
    <row r="21" spans="2:18" s="49" customFormat="1" ht="15.75" x14ac:dyDescent="0.2">
      <c r="B21" s="61" t="e">
        <f t="shared" si="0"/>
        <v>#REF!</v>
      </c>
      <c r="C21" s="61" t="b">
        <v>0</v>
      </c>
      <c r="F21" s="19"/>
      <c r="H21" s="68"/>
      <c r="I21" s="62"/>
      <c r="J21" s="71"/>
      <c r="K21" s="252" t="s">
        <v>506</v>
      </c>
      <c r="L21" s="253" t="s">
        <v>481</v>
      </c>
      <c r="M21" s="241" t="s">
        <v>482</v>
      </c>
      <c r="N21" s="253" t="s">
        <v>507</v>
      </c>
      <c r="O21" s="254" t="s">
        <v>481</v>
      </c>
      <c r="P21" s="256"/>
      <c r="Q21" s="256"/>
      <c r="R21" s="19"/>
    </row>
    <row r="22" spans="2:18" s="49" customFormat="1" ht="15.75" x14ac:dyDescent="0.2">
      <c r="B22" s="61" t="e">
        <f t="shared" si="0"/>
        <v>#REF!</v>
      </c>
      <c r="C22" s="61" t="b">
        <v>0</v>
      </c>
      <c r="F22" s="19"/>
      <c r="H22" s="68"/>
      <c r="I22" s="62"/>
      <c r="J22" s="71"/>
      <c r="K22" s="252" t="s">
        <v>508</v>
      </c>
      <c r="L22" s="253" t="s">
        <v>481</v>
      </c>
      <c r="M22" s="241" t="s">
        <v>482</v>
      </c>
      <c r="N22" s="253" t="s">
        <v>509</v>
      </c>
      <c r="O22" s="254" t="s">
        <v>481</v>
      </c>
      <c r="P22" s="256"/>
      <c r="Q22" s="256"/>
      <c r="R22" s="19"/>
    </row>
    <row r="23" spans="2:18" s="49" customFormat="1" ht="15.75" x14ac:dyDescent="0.2">
      <c r="B23" s="61" t="e">
        <f t="shared" si="0"/>
        <v>#REF!</v>
      </c>
      <c r="C23" s="61" t="b">
        <v>0</v>
      </c>
      <c r="F23" s="19"/>
      <c r="H23" s="68"/>
      <c r="I23" s="62"/>
      <c r="J23" s="71"/>
      <c r="K23" s="252" t="s">
        <v>510</v>
      </c>
      <c r="L23" s="253" t="s">
        <v>481</v>
      </c>
      <c r="M23" s="241" t="s">
        <v>482</v>
      </c>
      <c r="N23" s="253" t="s">
        <v>511</v>
      </c>
      <c r="O23" s="254" t="s">
        <v>481</v>
      </c>
      <c r="P23" s="256"/>
      <c r="Q23" s="256"/>
      <c r="R23" s="19"/>
    </row>
    <row r="24" spans="2:18" s="49" customFormat="1" ht="15.75" x14ac:dyDescent="0.2">
      <c r="B24" s="61" t="e">
        <f t="shared" si="0"/>
        <v>#REF!</v>
      </c>
      <c r="C24" s="61" t="b">
        <v>0</v>
      </c>
      <c r="F24" s="19"/>
      <c r="H24" s="68"/>
      <c r="I24" s="62">
        <f>MAX($I$5:I23)+1</f>
        <v>3</v>
      </c>
      <c r="J24" s="71"/>
      <c r="K24" s="246" t="s">
        <v>512</v>
      </c>
      <c r="L24" s="247"/>
      <c r="M24" s="248"/>
      <c r="N24" s="249"/>
      <c r="O24" s="250"/>
      <c r="P24" s="251"/>
      <c r="Q24" s="251"/>
      <c r="R24" s="19"/>
    </row>
    <row r="25" spans="2:18" s="49" customFormat="1" ht="15.75" x14ac:dyDescent="0.2">
      <c r="B25" s="61" t="e">
        <f t="shared" si="0"/>
        <v>#REF!</v>
      </c>
      <c r="C25" s="61" t="b">
        <v>0</v>
      </c>
      <c r="F25" s="19"/>
      <c r="H25" s="68"/>
      <c r="I25" s="62"/>
      <c r="J25" s="71"/>
      <c r="K25" s="252" t="s">
        <v>497</v>
      </c>
      <c r="L25" s="253" t="s">
        <v>481</v>
      </c>
      <c r="M25" s="241" t="s">
        <v>482</v>
      </c>
      <c r="N25" s="253" t="s">
        <v>513</v>
      </c>
      <c r="O25" s="254" t="s">
        <v>481</v>
      </c>
      <c r="P25" s="255"/>
      <c r="Q25" s="255"/>
      <c r="R25" s="19"/>
    </row>
    <row r="26" spans="2:18" s="72" customFormat="1" ht="15.75" x14ac:dyDescent="0.2">
      <c r="B26" s="73"/>
      <c r="C26" s="73"/>
      <c r="F26" s="17"/>
      <c r="H26" s="68"/>
      <c r="I26" s="62"/>
      <c r="J26" s="71"/>
      <c r="K26" s="252" t="s">
        <v>499</v>
      </c>
      <c r="L26" s="253" t="s">
        <v>481</v>
      </c>
      <c r="M26" s="241" t="s">
        <v>482</v>
      </c>
      <c r="N26" s="253" t="s">
        <v>514</v>
      </c>
      <c r="O26" s="254" t="s">
        <v>481</v>
      </c>
      <c r="P26" s="256"/>
      <c r="Q26" s="256"/>
      <c r="R26" s="19"/>
    </row>
    <row r="27" spans="2:18" s="49" customFormat="1" ht="15.75" x14ac:dyDescent="0.2">
      <c r="B27" s="61" t="e">
        <f t="shared" si="0"/>
        <v>#REF!</v>
      </c>
      <c r="C27" s="61" t="b">
        <v>0</v>
      </c>
      <c r="F27" s="19"/>
      <c r="H27" s="68"/>
      <c r="I27" s="62"/>
      <c r="J27" s="71"/>
      <c r="K27" s="252" t="s">
        <v>501</v>
      </c>
      <c r="L27" s="253" t="s">
        <v>481</v>
      </c>
      <c r="M27" s="241" t="s">
        <v>482</v>
      </c>
      <c r="N27" s="253" t="s">
        <v>515</v>
      </c>
      <c r="O27" s="254" t="s">
        <v>481</v>
      </c>
      <c r="P27" s="256"/>
      <c r="Q27" s="256"/>
      <c r="R27" s="19"/>
    </row>
    <row r="28" spans="2:18" s="49" customFormat="1" ht="15.75" x14ac:dyDescent="0.2">
      <c r="B28" s="61" t="e">
        <f t="shared" si="0"/>
        <v>#REF!</v>
      </c>
      <c r="C28" s="61" t="b">
        <v>0</v>
      </c>
      <c r="F28" s="19"/>
      <c r="H28" s="68"/>
      <c r="I28" s="62"/>
      <c r="J28" s="71"/>
      <c r="K28" s="252" t="s">
        <v>503</v>
      </c>
      <c r="L28" s="253" t="s">
        <v>481</v>
      </c>
      <c r="M28" s="241" t="s">
        <v>482</v>
      </c>
      <c r="N28" s="253" t="s">
        <v>516</v>
      </c>
      <c r="O28" s="254" t="s">
        <v>481</v>
      </c>
      <c r="P28" s="256"/>
      <c r="Q28" s="256"/>
      <c r="R28" s="19"/>
    </row>
    <row r="29" spans="2:18" s="49" customFormat="1" ht="15.75" x14ac:dyDescent="0.2">
      <c r="B29" s="61" t="e">
        <f t="shared" si="0"/>
        <v>#REF!</v>
      </c>
      <c r="C29" s="61" t="b">
        <v>0</v>
      </c>
      <c r="F29" s="19"/>
      <c r="H29" s="68"/>
      <c r="I29" s="62"/>
      <c r="J29" s="71"/>
      <c r="K29" s="252" t="s">
        <v>488</v>
      </c>
      <c r="L29" s="253" t="s">
        <v>481</v>
      </c>
      <c r="M29" s="241" t="s">
        <v>482</v>
      </c>
      <c r="N29" s="253" t="s">
        <v>517</v>
      </c>
      <c r="O29" s="254" t="s">
        <v>481</v>
      </c>
      <c r="P29" s="256"/>
      <c r="Q29" s="256"/>
      <c r="R29" s="19"/>
    </row>
    <row r="30" spans="2:18" s="49" customFormat="1" ht="15.75" x14ac:dyDescent="0.2">
      <c r="B30" s="61" t="e">
        <f t="shared" si="0"/>
        <v>#REF!</v>
      </c>
      <c r="C30" s="61" t="b">
        <v>0</v>
      </c>
      <c r="F30" s="19"/>
      <c r="H30" s="68"/>
      <c r="I30" s="62"/>
      <c r="J30" s="71"/>
      <c r="K30" s="252" t="s">
        <v>506</v>
      </c>
      <c r="L30" s="253" t="s">
        <v>481</v>
      </c>
      <c r="M30" s="241" t="s">
        <v>482</v>
      </c>
      <c r="N30" s="253" t="s">
        <v>518</v>
      </c>
      <c r="O30" s="254" t="s">
        <v>481</v>
      </c>
      <c r="P30" s="256"/>
      <c r="Q30" s="256"/>
      <c r="R30" s="19"/>
    </row>
    <row r="31" spans="2:18" s="49" customFormat="1" ht="15.75" x14ac:dyDescent="0.2">
      <c r="B31" s="61" t="e">
        <f t="shared" si="0"/>
        <v>#REF!</v>
      </c>
      <c r="C31" s="61" t="b">
        <v>0</v>
      </c>
      <c r="F31" s="19"/>
      <c r="H31" s="68"/>
      <c r="I31" s="62"/>
      <c r="J31" s="71"/>
      <c r="K31" s="252" t="s">
        <v>508</v>
      </c>
      <c r="L31" s="253" t="s">
        <v>481</v>
      </c>
      <c r="M31" s="241" t="s">
        <v>482</v>
      </c>
      <c r="N31" s="253" t="s">
        <v>519</v>
      </c>
      <c r="O31" s="254" t="s">
        <v>481</v>
      </c>
      <c r="P31" s="256"/>
      <c r="Q31" s="256"/>
      <c r="R31" s="19"/>
    </row>
    <row r="32" spans="2:18" s="49" customFormat="1" ht="15.75" x14ac:dyDescent="0.2">
      <c r="B32" s="61" t="e">
        <f t="shared" si="0"/>
        <v>#REF!</v>
      </c>
      <c r="C32" s="61" t="b">
        <v>0</v>
      </c>
      <c r="F32" s="19"/>
      <c r="H32" s="68"/>
      <c r="I32" s="62"/>
      <c r="J32" s="71"/>
      <c r="K32" s="252" t="s">
        <v>510</v>
      </c>
      <c r="L32" s="253" t="s">
        <v>481</v>
      </c>
      <c r="M32" s="241" t="s">
        <v>482</v>
      </c>
      <c r="N32" s="253" t="s">
        <v>520</v>
      </c>
      <c r="O32" s="254" t="s">
        <v>481</v>
      </c>
      <c r="P32" s="256"/>
      <c r="Q32" s="256"/>
      <c r="R32" s="19"/>
    </row>
    <row r="33" spans="1:18" s="49" customFormat="1" ht="51" x14ac:dyDescent="0.2">
      <c r="B33" s="61" t="e">
        <f t="shared" ref="B33:B46" si="1">fmMgmtReportInclude</f>
        <v>#REF!</v>
      </c>
      <c r="C33" s="61" t="b">
        <v>0</v>
      </c>
      <c r="D33" s="74"/>
      <c r="E33" s="74"/>
      <c r="F33" s="19"/>
      <c r="G33" s="74"/>
      <c r="H33" s="75"/>
      <c r="I33" s="62"/>
      <c r="J33" s="76"/>
      <c r="K33" s="257" t="s">
        <v>521</v>
      </c>
      <c r="L33" s="258"/>
      <c r="M33" s="248"/>
      <c r="N33" s="249"/>
      <c r="O33" s="250"/>
      <c r="P33" s="251"/>
      <c r="Q33" s="251"/>
    </row>
    <row r="34" spans="1:18" s="49" customFormat="1" ht="15.75" x14ac:dyDescent="0.2">
      <c r="B34" s="61" t="e">
        <f t="shared" si="1"/>
        <v>#REF!</v>
      </c>
      <c r="C34" s="61" t="b">
        <v>0</v>
      </c>
      <c r="D34" s="74"/>
      <c r="E34" s="74"/>
      <c r="F34" s="19"/>
      <c r="G34" s="74"/>
      <c r="H34" s="75"/>
      <c r="I34" s="62">
        <f>MAX($I$5:I33)+1</f>
        <v>4</v>
      </c>
      <c r="J34" s="76"/>
      <c r="K34" s="257" t="s">
        <v>522</v>
      </c>
      <c r="L34" s="259" t="s">
        <v>523</v>
      </c>
      <c r="M34" s="241" t="s">
        <v>524</v>
      </c>
      <c r="N34" s="260"/>
      <c r="O34" s="261" t="s">
        <v>525</v>
      </c>
      <c r="P34" s="262"/>
      <c r="Q34" s="262"/>
    </row>
    <row r="35" spans="1:18" s="49" customFormat="1" ht="15.75" x14ac:dyDescent="0.2">
      <c r="B35" s="61" t="e">
        <f t="shared" si="1"/>
        <v>#REF!</v>
      </c>
      <c r="C35" s="61" t="b">
        <v>0</v>
      </c>
      <c r="F35" s="19"/>
      <c r="H35" s="75"/>
      <c r="I35" s="62"/>
      <c r="J35" s="76"/>
      <c r="K35" s="263" t="s">
        <v>526</v>
      </c>
      <c r="L35" s="259" t="s">
        <v>481</v>
      </c>
      <c r="M35" s="241" t="s">
        <v>482</v>
      </c>
      <c r="N35" s="260" t="s">
        <v>527</v>
      </c>
      <c r="O35" s="261" t="s">
        <v>481</v>
      </c>
      <c r="P35" s="256"/>
      <c r="Q35" s="256"/>
    </row>
    <row r="36" spans="1:18" s="49" customFormat="1" ht="15.75" x14ac:dyDescent="0.2">
      <c r="B36" s="61" t="e">
        <f t="shared" si="1"/>
        <v>#REF!</v>
      </c>
      <c r="C36" s="61" t="b">
        <v>0</v>
      </c>
      <c r="D36" s="74"/>
      <c r="E36" s="74"/>
      <c r="F36" s="19"/>
      <c r="G36" s="74"/>
      <c r="H36" s="75"/>
      <c r="I36" s="62"/>
      <c r="J36" s="76"/>
      <c r="K36" s="263" t="s">
        <v>528</v>
      </c>
      <c r="L36" s="259" t="s">
        <v>529</v>
      </c>
      <c r="M36" s="241" t="s">
        <v>530</v>
      </c>
      <c r="N36" s="260" t="s">
        <v>531</v>
      </c>
      <c r="O36" s="261" t="s">
        <v>532</v>
      </c>
      <c r="P36" s="264"/>
      <c r="Q36" s="265"/>
    </row>
    <row r="37" spans="1:18" ht="15.75" x14ac:dyDescent="0.2">
      <c r="A37" s="25"/>
      <c r="B37" s="61" t="e">
        <f t="shared" si="1"/>
        <v>#REF!</v>
      </c>
      <c r="C37" s="61" t="b">
        <v>0</v>
      </c>
      <c r="D37" s="25"/>
      <c r="E37" s="25"/>
      <c r="G37" s="49"/>
      <c r="H37" s="75"/>
      <c r="I37" s="62">
        <f>MAX($I$5:I36)+1</f>
        <v>5</v>
      </c>
      <c r="J37" s="76"/>
      <c r="K37" s="257" t="s">
        <v>533</v>
      </c>
      <c r="L37" s="259" t="s">
        <v>523</v>
      </c>
      <c r="M37" s="241" t="s">
        <v>524</v>
      </c>
      <c r="N37" s="260"/>
      <c r="O37" s="261" t="s">
        <v>525</v>
      </c>
      <c r="P37" s="265"/>
      <c r="Q37" s="265"/>
      <c r="R37" s="49"/>
    </row>
    <row r="38" spans="1:18" ht="15.75" x14ac:dyDescent="0.2">
      <c r="A38" s="25"/>
      <c r="B38" s="61" t="e">
        <f t="shared" si="1"/>
        <v>#REF!</v>
      </c>
      <c r="C38" s="61" t="b">
        <v>0</v>
      </c>
      <c r="D38" s="25"/>
      <c r="E38" s="25"/>
      <c r="G38" s="49"/>
      <c r="H38" s="75"/>
      <c r="I38" s="62"/>
      <c r="J38" s="76"/>
      <c r="K38" s="263" t="s">
        <v>526</v>
      </c>
      <c r="L38" s="259" t="s">
        <v>481</v>
      </c>
      <c r="M38" s="241" t="s">
        <v>482</v>
      </c>
      <c r="N38" s="260" t="s">
        <v>534</v>
      </c>
      <c r="O38" s="261" t="s">
        <v>481</v>
      </c>
      <c r="P38" s="256"/>
      <c r="Q38" s="256"/>
      <c r="R38" s="49"/>
    </row>
    <row r="39" spans="1:18" ht="15.75" x14ac:dyDescent="0.2">
      <c r="A39" s="25"/>
      <c r="B39" s="61" t="e">
        <f t="shared" si="1"/>
        <v>#REF!</v>
      </c>
      <c r="C39" s="61" t="b">
        <v>0</v>
      </c>
      <c r="D39" s="25"/>
      <c r="E39" s="25"/>
      <c r="G39" s="49"/>
      <c r="H39" s="75"/>
      <c r="I39" s="62"/>
      <c r="J39" s="76"/>
      <c r="K39" s="263" t="s">
        <v>528</v>
      </c>
      <c r="L39" s="259" t="s">
        <v>529</v>
      </c>
      <c r="M39" s="241" t="s">
        <v>530</v>
      </c>
      <c r="N39" s="260" t="s">
        <v>535</v>
      </c>
      <c r="O39" s="261" t="s">
        <v>532</v>
      </c>
      <c r="P39" s="264"/>
      <c r="Q39" s="265"/>
      <c r="R39" s="49"/>
    </row>
    <row r="40" spans="1:18" ht="15.75" x14ac:dyDescent="0.2">
      <c r="A40" s="25"/>
      <c r="B40" s="61" t="e">
        <f t="shared" si="1"/>
        <v>#REF!</v>
      </c>
      <c r="C40" s="61" t="b">
        <v>0</v>
      </c>
      <c r="D40" s="25"/>
      <c r="E40" s="25"/>
      <c r="G40" s="49"/>
      <c r="H40" s="75"/>
      <c r="I40" s="62">
        <f>MAX($I$5:I39)+1</f>
        <v>6</v>
      </c>
      <c r="J40" s="76"/>
      <c r="K40" s="257" t="s">
        <v>536</v>
      </c>
      <c r="L40" s="259" t="s">
        <v>523</v>
      </c>
      <c r="M40" s="241" t="s">
        <v>524</v>
      </c>
      <c r="N40" s="260"/>
      <c r="O40" s="261" t="s">
        <v>525</v>
      </c>
      <c r="P40" s="265"/>
      <c r="Q40" s="265"/>
      <c r="R40" s="49"/>
    </row>
    <row r="41" spans="1:18" ht="15.75" x14ac:dyDescent="0.2">
      <c r="A41" s="25"/>
      <c r="B41" s="61" t="e">
        <f t="shared" si="1"/>
        <v>#REF!</v>
      </c>
      <c r="C41" s="61" t="b">
        <v>0</v>
      </c>
      <c r="D41" s="25"/>
      <c r="E41" s="25"/>
      <c r="G41" s="49"/>
      <c r="H41" s="75"/>
      <c r="I41" s="62"/>
      <c r="J41" s="76"/>
      <c r="K41" s="263" t="s">
        <v>526</v>
      </c>
      <c r="L41" s="259" t="s">
        <v>481</v>
      </c>
      <c r="M41" s="241" t="s">
        <v>482</v>
      </c>
      <c r="N41" s="260" t="s">
        <v>537</v>
      </c>
      <c r="O41" s="261" t="s">
        <v>481</v>
      </c>
      <c r="P41" s="256"/>
      <c r="Q41" s="256"/>
      <c r="R41" s="49"/>
    </row>
    <row r="42" spans="1:18" s="49" customFormat="1" ht="15.75" x14ac:dyDescent="0.2">
      <c r="B42" s="61" t="e">
        <f t="shared" si="1"/>
        <v>#REF!</v>
      </c>
      <c r="C42" s="61" t="b">
        <v>0</v>
      </c>
      <c r="D42" s="74"/>
      <c r="E42" s="74"/>
      <c r="F42" s="19"/>
      <c r="G42" s="74"/>
      <c r="H42" s="75"/>
      <c r="I42" s="62"/>
      <c r="J42" s="76"/>
      <c r="K42" s="263" t="s">
        <v>528</v>
      </c>
      <c r="L42" s="259" t="s">
        <v>529</v>
      </c>
      <c r="M42" s="241" t="s">
        <v>530</v>
      </c>
      <c r="N42" s="260" t="s">
        <v>538</v>
      </c>
      <c r="O42" s="261" t="s">
        <v>532</v>
      </c>
      <c r="P42" s="264"/>
      <c r="Q42" s="265"/>
    </row>
    <row r="43" spans="1:18" ht="15.75" x14ac:dyDescent="0.2">
      <c r="A43" s="25"/>
      <c r="B43" s="61" t="e">
        <f t="shared" si="1"/>
        <v>#REF!</v>
      </c>
      <c r="C43" s="61" t="b">
        <v>0</v>
      </c>
      <c r="D43" s="25"/>
      <c r="E43" s="25"/>
      <c r="G43" s="49"/>
      <c r="H43" s="75"/>
      <c r="I43" s="62">
        <f>MAX($I$5:I42)+1</f>
        <v>7</v>
      </c>
      <c r="J43" s="76"/>
      <c r="K43" s="257" t="s">
        <v>539</v>
      </c>
      <c r="L43" s="259" t="s">
        <v>523</v>
      </c>
      <c r="M43" s="241" t="s">
        <v>524</v>
      </c>
      <c r="N43" s="260"/>
      <c r="O43" s="261" t="s">
        <v>525</v>
      </c>
      <c r="P43" s="265"/>
      <c r="Q43" s="265"/>
      <c r="R43" s="49"/>
    </row>
    <row r="44" spans="1:18" s="49" customFormat="1" ht="15.75" x14ac:dyDescent="0.2">
      <c r="B44" s="61" t="e">
        <f t="shared" si="1"/>
        <v>#REF!</v>
      </c>
      <c r="C44" s="61" t="b">
        <v>0</v>
      </c>
      <c r="D44" s="74"/>
      <c r="E44" s="74"/>
      <c r="F44" s="19"/>
      <c r="G44" s="74"/>
      <c r="H44" s="75"/>
      <c r="I44" s="62"/>
      <c r="J44" s="76"/>
      <c r="K44" s="263" t="s">
        <v>526</v>
      </c>
      <c r="L44" s="259" t="s">
        <v>481</v>
      </c>
      <c r="M44" s="241" t="s">
        <v>482</v>
      </c>
      <c r="N44" s="260" t="s">
        <v>540</v>
      </c>
      <c r="O44" s="261" t="s">
        <v>481</v>
      </c>
      <c r="P44" s="256"/>
      <c r="Q44" s="256"/>
    </row>
    <row r="45" spans="1:18" s="49" customFormat="1" ht="15.75" x14ac:dyDescent="0.2">
      <c r="B45" s="61" t="e">
        <f t="shared" si="1"/>
        <v>#REF!</v>
      </c>
      <c r="C45" s="61" t="b">
        <v>0</v>
      </c>
      <c r="D45" s="74"/>
      <c r="E45" s="77">
        <v>14</v>
      </c>
      <c r="F45" s="19"/>
      <c r="G45" s="74"/>
      <c r="H45" s="75"/>
      <c r="I45" s="62"/>
      <c r="J45" s="76"/>
      <c r="K45" s="263" t="s">
        <v>528</v>
      </c>
      <c r="L45" s="259" t="s">
        <v>529</v>
      </c>
      <c r="M45" s="241" t="s">
        <v>530</v>
      </c>
      <c r="N45" s="260" t="s">
        <v>541</v>
      </c>
      <c r="O45" s="261" t="s">
        <v>532</v>
      </c>
      <c r="P45" s="264"/>
      <c r="Q45" s="265"/>
    </row>
    <row r="46" spans="1:18" s="49" customFormat="1" ht="15.75" x14ac:dyDescent="0.2">
      <c r="B46" s="61" t="e">
        <f t="shared" si="1"/>
        <v>#REF!</v>
      </c>
      <c r="C46" s="61" t="b">
        <v>0</v>
      </c>
      <c r="D46" s="74"/>
      <c r="E46" s="74"/>
      <c r="F46" s="19"/>
      <c r="G46" s="74"/>
      <c r="H46" s="75"/>
      <c r="I46" s="62"/>
      <c r="J46" s="76"/>
      <c r="K46" s="78"/>
      <c r="L46" s="79"/>
      <c r="M46" s="80"/>
      <c r="N46" s="81"/>
      <c r="O46" s="79"/>
      <c r="P46" s="54"/>
      <c r="Q46" s="54"/>
    </row>
  </sheetData>
  <sheetProtection formatCells="0" formatRows="0"/>
  <mergeCells count="3">
    <mergeCell ref="K2:Q2"/>
    <mergeCell ref="K3:P3"/>
    <mergeCell ref="K1:N1"/>
  </mergeCells>
  <dataValidations disablePrompts="1" count="2">
    <dataValidation type="date" allowBlank="1" showInputMessage="1" showErrorMessage="1" error="The value you entered is not in date format.  You must enter a value in a date format." sqref="P45 P42 P39 P36" xr:uid="{540076F7-60E8-48F2-A4DD-647D3771FA53}">
      <formula1>10959</formula1>
      <formula2>47484</formula2>
    </dataValidation>
    <dataValidation type="list" allowBlank="1" showInputMessage="1" showErrorMessage="1" sqref="P34 P37 P40 P43" xr:uid="{6E8B8B79-2EC4-4E15-B4AF-77DE02B46AB7}">
      <formula1>ListRated</formula1>
    </dataValidation>
  </dataValidations>
  <pageMargins left="0.25" right="0.25" top="0.5" bottom="1.5" header="0.25" footer="0.25"/>
  <pageSetup scale="91" fitToHeight="4" orientation="landscape" r:id="rId1"/>
  <headerFooter alignWithMargins="0">
    <oddFooter>&amp;L&amp;"Arial,Italic"&amp;A&amp;C&amp;P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A205-97E7-4D39-BC3D-45B8FF59FA0D}">
  <sheetPr codeName="Sheet21">
    <tabColor theme="6" tint="0.79998168889431442"/>
  </sheetPr>
  <dimension ref="A1:T230"/>
  <sheetViews>
    <sheetView showGridLines="0" topLeftCell="H2" zoomScaleNormal="100" zoomScaleSheetLayoutView="70" workbookViewId="0">
      <selection activeCell="K8" sqref="K8"/>
    </sheetView>
  </sheetViews>
  <sheetFormatPr defaultColWidth="8" defaultRowHeight="12.75" x14ac:dyDescent="0.2"/>
  <cols>
    <col min="1" max="1" width="9.5703125" style="82" hidden="1" customWidth="1"/>
    <col min="2" max="2" width="15" style="83"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4.85546875" style="84" bestFit="1" customWidth="1"/>
    <col min="9" max="9" width="4.42578125" style="85" bestFit="1" customWidth="1"/>
    <col min="10" max="10" width="3.5703125" style="85" bestFit="1" customWidth="1"/>
    <col min="11" max="11" width="76.140625" style="86" customWidth="1"/>
    <col min="12" max="12" width="30.140625" style="25" hidden="1" customWidth="1"/>
    <col min="13" max="13" width="15.140625" style="87" bestFit="1" customWidth="1"/>
    <col min="14" max="15" width="30.85546875" style="25" hidden="1" customWidth="1"/>
    <col min="16" max="17" width="30.85546875" style="88" customWidth="1"/>
    <col min="18" max="16384" width="8" style="25"/>
  </cols>
  <sheetData>
    <row r="1" spans="1:18" s="47" customFormat="1" ht="39" customHeight="1" x14ac:dyDescent="0.2">
      <c r="A1" s="42"/>
      <c r="B1" s="43"/>
      <c r="C1" s="44"/>
      <c r="D1" s="44"/>
      <c r="E1" s="44"/>
      <c r="F1" s="19"/>
      <c r="G1" s="44"/>
      <c r="H1" s="45"/>
      <c r="I1" s="46"/>
      <c r="J1" s="46"/>
      <c r="K1" s="337" t="str">
        <f>'Required Documents Checklist'!$B$2</f>
        <v>RFP No: 56FY23 - Health Care Services</v>
      </c>
      <c r="L1" s="337"/>
      <c r="M1" s="337"/>
      <c r="N1" s="337"/>
      <c r="P1" s="48"/>
      <c r="Q1" s="48"/>
    </row>
    <row r="2" spans="1:18" s="49" customFormat="1" ht="35.25" customHeight="1" x14ac:dyDescent="0.2">
      <c r="F2" s="19"/>
      <c r="H2" s="50"/>
      <c r="I2" s="51"/>
      <c r="J2" s="52"/>
      <c r="K2" s="339"/>
      <c r="L2" s="335"/>
      <c r="M2" s="335"/>
      <c r="N2" s="335"/>
      <c r="O2" s="335"/>
      <c r="P2" s="335"/>
      <c r="Q2" s="335"/>
    </row>
    <row r="3" spans="1:18" s="49" customFormat="1" ht="31.5" customHeight="1" x14ac:dyDescent="0.2">
      <c r="F3" s="19"/>
      <c r="H3" s="50"/>
      <c r="I3" s="53"/>
      <c r="J3" s="51"/>
      <c r="K3" s="336" t="s">
        <v>542</v>
      </c>
      <c r="L3" s="336"/>
      <c r="M3" s="336"/>
      <c r="N3" s="336"/>
      <c r="O3" s="336"/>
      <c r="P3" s="336"/>
      <c r="Q3" s="54"/>
    </row>
    <row r="4" spans="1:18" s="49" customFormat="1" ht="8.25" customHeight="1" x14ac:dyDescent="0.2">
      <c r="F4" s="19"/>
      <c r="H4" s="50"/>
      <c r="I4" s="53" t="s">
        <v>473</v>
      </c>
      <c r="J4" s="51"/>
      <c r="K4" s="55"/>
      <c r="M4" s="56"/>
      <c r="P4" s="54"/>
      <c r="Q4" s="54"/>
    </row>
    <row r="5" spans="1:18" s="57" customFormat="1" ht="15.75" x14ac:dyDescent="0.2">
      <c r="B5" s="57" t="s">
        <v>474</v>
      </c>
      <c r="F5" s="19"/>
      <c r="G5" s="49"/>
      <c r="H5" s="58"/>
      <c r="I5" s="60" t="s">
        <v>473</v>
      </c>
      <c r="J5" s="60" t="s">
        <v>473</v>
      </c>
      <c r="K5" s="232" t="s">
        <v>543</v>
      </c>
      <c r="L5" s="233" t="s">
        <v>544</v>
      </c>
      <c r="M5" s="234" t="s">
        <v>476</v>
      </c>
      <c r="N5" s="235" t="s">
        <v>545</v>
      </c>
      <c r="O5" s="236" t="s">
        <v>477</v>
      </c>
      <c r="P5" s="237" t="s">
        <v>478</v>
      </c>
      <c r="Q5" s="238" t="s">
        <v>479</v>
      </c>
      <c r="R5" s="1"/>
    </row>
    <row r="6" spans="1:18" s="49" customFormat="1" ht="25.5" x14ac:dyDescent="0.2">
      <c r="B6" s="61" t="e">
        <f>fmMgmtReportInclude</f>
        <v>#REF!</v>
      </c>
      <c r="C6" s="61" t="b">
        <v>0</v>
      </c>
      <c r="F6" s="19"/>
      <c r="H6" s="75"/>
      <c r="I6" s="89" t="s">
        <v>473</v>
      </c>
      <c r="J6" s="76" t="s">
        <v>473</v>
      </c>
      <c r="K6" s="257" t="s">
        <v>546</v>
      </c>
      <c r="L6" s="258"/>
      <c r="M6" s="248"/>
      <c r="N6" s="249"/>
      <c r="O6" s="250"/>
      <c r="P6" s="251"/>
      <c r="Q6" s="251"/>
    </row>
    <row r="7" spans="1:18" s="49" customFormat="1" ht="38.25" x14ac:dyDescent="0.2">
      <c r="B7" s="61"/>
      <c r="C7" s="61"/>
      <c r="F7" s="19"/>
      <c r="H7" s="75"/>
      <c r="I7" s="59">
        <v>1</v>
      </c>
      <c r="J7" s="76" t="s">
        <v>473</v>
      </c>
      <c r="K7" s="266" t="s">
        <v>547</v>
      </c>
      <c r="L7" s="267" t="s">
        <v>548</v>
      </c>
      <c r="M7" s="241" t="s">
        <v>524</v>
      </c>
      <c r="N7" s="260" t="s">
        <v>549</v>
      </c>
      <c r="O7" s="261" t="s">
        <v>550</v>
      </c>
      <c r="P7" s="268"/>
      <c r="Q7" s="268"/>
    </row>
    <row r="8" spans="1:18" s="49" customFormat="1" ht="15.75" x14ac:dyDescent="0.2">
      <c r="B8" s="61" t="e">
        <f>fmMgmtReportInclude</f>
        <v>#REF!</v>
      </c>
      <c r="C8" s="61" t="b">
        <v>0</v>
      </c>
      <c r="F8" s="19"/>
      <c r="H8" s="75"/>
      <c r="I8" s="62">
        <f>I7+1</f>
        <v>2</v>
      </c>
      <c r="J8" s="76" t="s">
        <v>473</v>
      </c>
      <c r="K8" s="266" t="s">
        <v>551</v>
      </c>
      <c r="L8" s="267" t="s">
        <v>552</v>
      </c>
      <c r="M8" s="241" t="s">
        <v>482</v>
      </c>
      <c r="N8" s="260" t="s">
        <v>540</v>
      </c>
      <c r="O8" s="269" t="s">
        <v>481</v>
      </c>
      <c r="P8" s="245"/>
      <c r="Q8" s="245"/>
    </row>
    <row r="9" spans="1:18" s="49" customFormat="1" ht="15.75" x14ac:dyDescent="0.2">
      <c r="B9" s="61" t="e">
        <f>fmMgmtReportInclude</f>
        <v>#REF!</v>
      </c>
      <c r="C9" s="61" t="b">
        <v>0</v>
      </c>
      <c r="F9" s="19"/>
      <c r="H9" s="75"/>
      <c r="I9" s="62"/>
      <c r="J9" s="76" t="s">
        <v>473</v>
      </c>
      <c r="K9" s="78"/>
      <c r="L9" s="79"/>
      <c r="M9" s="80"/>
      <c r="N9" s="81"/>
      <c r="O9" s="79"/>
      <c r="P9" s="90"/>
      <c r="Q9" s="54"/>
    </row>
    <row r="10" spans="1:18" ht="15.75" x14ac:dyDescent="0.2">
      <c r="A10" s="25"/>
      <c r="B10" s="61" t="e">
        <f>fmAttImplementSchedule</f>
        <v>#REF!</v>
      </c>
      <c r="C10" s="61" t="b">
        <v>0</v>
      </c>
      <c r="D10" s="25"/>
      <c r="E10" s="25"/>
      <c r="G10" s="49"/>
      <c r="H10" s="75"/>
      <c r="I10" s="62"/>
      <c r="J10" s="76" t="s">
        <v>473</v>
      </c>
      <c r="K10" s="232" t="s">
        <v>553</v>
      </c>
      <c r="L10" s="233" t="s">
        <v>544</v>
      </c>
      <c r="M10" s="234" t="s">
        <v>476</v>
      </c>
      <c r="N10" s="235" t="s">
        <v>545</v>
      </c>
      <c r="O10" s="236" t="s">
        <v>477</v>
      </c>
      <c r="P10" s="237" t="s">
        <v>478</v>
      </c>
      <c r="Q10" s="238" t="s">
        <v>479</v>
      </c>
    </row>
    <row r="11" spans="1:18" s="49" customFormat="1" ht="38.25" x14ac:dyDescent="0.2">
      <c r="A11" s="74"/>
      <c r="B11" s="61"/>
      <c r="C11" s="61"/>
      <c r="D11" s="91"/>
      <c r="E11" s="91"/>
      <c r="F11" s="19"/>
      <c r="G11" s="91"/>
      <c r="H11" s="75"/>
      <c r="I11" s="62">
        <f>MAX($I$7:I10)+1</f>
        <v>3</v>
      </c>
      <c r="J11" s="76"/>
      <c r="K11" s="266" t="s">
        <v>554</v>
      </c>
      <c r="L11" s="267" t="s">
        <v>555</v>
      </c>
      <c r="M11" s="241" t="s">
        <v>524</v>
      </c>
      <c r="N11" s="260" t="s">
        <v>556</v>
      </c>
      <c r="O11" s="269" t="s">
        <v>557</v>
      </c>
      <c r="P11" s="245"/>
      <c r="Q11" s="245"/>
      <c r="R11" s="25"/>
    </row>
    <row r="12" spans="1:18" s="49" customFormat="1" ht="25.5" x14ac:dyDescent="0.2">
      <c r="A12" s="74"/>
      <c r="B12" s="61"/>
      <c r="C12" s="61"/>
      <c r="D12" s="91"/>
      <c r="E12" s="91"/>
      <c r="F12" s="19"/>
      <c r="G12" s="91"/>
      <c r="H12" s="75"/>
      <c r="I12" s="62"/>
      <c r="J12" s="76" t="s">
        <v>473</v>
      </c>
      <c r="K12" s="257" t="s">
        <v>558</v>
      </c>
      <c r="L12" s="258"/>
      <c r="M12" s="248"/>
      <c r="N12" s="249"/>
      <c r="O12" s="250"/>
      <c r="P12" s="251"/>
      <c r="Q12" s="251"/>
    </row>
    <row r="13" spans="1:18" s="49" customFormat="1" ht="38.25" x14ac:dyDescent="0.2">
      <c r="A13" s="74"/>
      <c r="B13" s="61"/>
      <c r="C13" s="61"/>
      <c r="D13" s="91"/>
      <c r="E13" s="91"/>
      <c r="F13" s="19"/>
      <c r="G13" s="91"/>
      <c r="H13" s="75"/>
      <c r="I13" s="62">
        <f>MAX($I$7:I12)+1</f>
        <v>4</v>
      </c>
      <c r="J13" s="76"/>
      <c r="K13" s="266" t="s">
        <v>559</v>
      </c>
      <c r="L13" s="267" t="s">
        <v>555</v>
      </c>
      <c r="M13" s="241" t="s">
        <v>524</v>
      </c>
      <c r="N13" s="260" t="s">
        <v>560</v>
      </c>
      <c r="O13" s="269" t="s">
        <v>557</v>
      </c>
      <c r="P13" s="245"/>
      <c r="Q13" s="245"/>
    </row>
    <row r="14" spans="1:18" s="49" customFormat="1" ht="38.25" x14ac:dyDescent="0.2">
      <c r="A14" s="74"/>
      <c r="B14" s="61"/>
      <c r="C14" s="61"/>
      <c r="D14" s="91"/>
      <c r="E14" s="91"/>
      <c r="F14" s="19"/>
      <c r="G14" s="91"/>
      <c r="H14" s="75"/>
      <c r="I14" s="62">
        <f>MAX($I$7:I13)+1</f>
        <v>5</v>
      </c>
      <c r="J14" s="76" t="s">
        <v>473</v>
      </c>
      <c r="K14" s="266" t="s">
        <v>561</v>
      </c>
      <c r="L14" s="267" t="s">
        <v>555</v>
      </c>
      <c r="M14" s="241" t="s">
        <v>524</v>
      </c>
      <c r="N14" s="260" t="s">
        <v>562</v>
      </c>
      <c r="O14" s="269" t="s">
        <v>557</v>
      </c>
      <c r="P14" s="245"/>
      <c r="Q14" s="245"/>
    </row>
    <row r="15" spans="1:18" s="49" customFormat="1" ht="55.5" customHeight="1" x14ac:dyDescent="0.2">
      <c r="A15" s="74"/>
      <c r="B15" s="61"/>
      <c r="C15" s="61"/>
      <c r="D15" s="91"/>
      <c r="E15" s="91"/>
      <c r="F15" s="19"/>
      <c r="G15" s="91"/>
      <c r="H15" s="75"/>
      <c r="I15" s="62">
        <f>MAX($I$7:I14)+1</f>
        <v>6</v>
      </c>
      <c r="J15" s="76"/>
      <c r="K15" s="266" t="s">
        <v>563</v>
      </c>
      <c r="L15" s="267"/>
      <c r="M15" s="241" t="s">
        <v>482</v>
      </c>
      <c r="N15" s="260" t="s">
        <v>564</v>
      </c>
      <c r="O15" s="269" t="s">
        <v>481</v>
      </c>
      <c r="P15" s="245"/>
      <c r="Q15" s="245"/>
      <c r="R15" s="25"/>
    </row>
    <row r="16" spans="1:18" ht="15.75" customHeight="1" x14ac:dyDescent="0.2">
      <c r="A16" s="25"/>
      <c r="B16" s="61"/>
      <c r="C16" s="61"/>
      <c r="D16" s="25"/>
      <c r="E16" s="25"/>
      <c r="G16" s="49"/>
      <c r="H16" s="75"/>
      <c r="I16" s="62"/>
      <c r="J16" s="76"/>
      <c r="K16" s="92"/>
      <c r="L16" s="93"/>
      <c r="M16" s="94"/>
      <c r="N16" s="95"/>
      <c r="O16" s="96"/>
      <c r="P16" s="54"/>
      <c r="Q16" s="54"/>
    </row>
    <row r="17" spans="1:18" ht="15.75" customHeight="1" x14ac:dyDescent="0.2">
      <c r="A17" s="25"/>
      <c r="B17" s="61"/>
      <c r="C17" s="61"/>
      <c r="D17" s="25"/>
      <c r="E17" s="25"/>
      <c r="G17" s="49"/>
      <c r="H17" s="75"/>
      <c r="I17" s="62"/>
      <c r="J17" s="76" t="s">
        <v>473</v>
      </c>
      <c r="K17" s="232" t="s">
        <v>565</v>
      </c>
      <c r="L17" s="233" t="s">
        <v>544</v>
      </c>
      <c r="M17" s="234" t="s">
        <v>476</v>
      </c>
      <c r="N17" s="235" t="s">
        <v>545</v>
      </c>
      <c r="O17" s="236" t="s">
        <v>477</v>
      </c>
      <c r="P17" s="237" t="s">
        <v>478</v>
      </c>
      <c r="Q17" s="238" t="s">
        <v>479</v>
      </c>
    </row>
    <row r="18" spans="1:18" ht="25.5" x14ac:dyDescent="0.2">
      <c r="A18" s="25"/>
      <c r="B18" s="61"/>
      <c r="C18" s="61"/>
      <c r="D18" s="25"/>
      <c r="E18" s="25"/>
      <c r="G18" s="49"/>
      <c r="H18" s="75"/>
      <c r="I18" s="62">
        <f>MAX($I$7:I17)+1</f>
        <v>7</v>
      </c>
      <c r="J18" s="76" t="s">
        <v>473</v>
      </c>
      <c r="K18" s="266" t="s">
        <v>566</v>
      </c>
      <c r="L18" s="267" t="s">
        <v>567</v>
      </c>
      <c r="M18" s="241" t="s">
        <v>524</v>
      </c>
      <c r="N18" s="260" t="s">
        <v>568</v>
      </c>
      <c r="O18" s="269" t="s">
        <v>569</v>
      </c>
      <c r="P18" s="245"/>
      <c r="Q18" s="245"/>
      <c r="R18" s="49"/>
    </row>
    <row r="19" spans="1:18" ht="25.5" x14ac:dyDescent="0.2">
      <c r="A19" s="25"/>
      <c r="B19" s="61"/>
      <c r="C19" s="61"/>
      <c r="D19" s="25"/>
      <c r="E19" s="25"/>
      <c r="G19" s="49"/>
      <c r="H19" s="75"/>
      <c r="I19" s="62">
        <f>MAX($I$7:I18)+1</f>
        <v>8</v>
      </c>
      <c r="J19" s="76" t="s">
        <v>473</v>
      </c>
      <c r="K19" s="266" t="s">
        <v>570</v>
      </c>
      <c r="L19" s="267" t="s">
        <v>571</v>
      </c>
      <c r="M19" s="241" t="s">
        <v>524</v>
      </c>
      <c r="N19" s="260" t="s">
        <v>572</v>
      </c>
      <c r="O19" s="269" t="s">
        <v>573</v>
      </c>
      <c r="P19" s="245"/>
      <c r="Q19" s="245"/>
    </row>
    <row r="20" spans="1:18" ht="15.75" x14ac:dyDescent="0.2">
      <c r="A20" s="25"/>
      <c r="B20" s="61"/>
      <c r="C20" s="61"/>
      <c r="D20" s="25"/>
      <c r="E20" s="25"/>
      <c r="G20" s="49"/>
      <c r="H20" s="75"/>
      <c r="I20" s="62"/>
      <c r="J20" s="76" t="s">
        <v>473</v>
      </c>
      <c r="K20" s="88"/>
      <c r="L20" s="79"/>
      <c r="M20" s="80"/>
      <c r="N20" s="81"/>
      <c r="O20" s="79"/>
      <c r="P20" s="54"/>
      <c r="Q20" s="54"/>
      <c r="R20" s="49"/>
    </row>
    <row r="21" spans="1:18" ht="15" x14ac:dyDescent="0.2">
      <c r="A21" s="25"/>
      <c r="B21" s="61"/>
      <c r="C21" s="61"/>
      <c r="D21" s="25"/>
      <c r="E21" s="25"/>
      <c r="G21" s="49"/>
      <c r="H21" s="50"/>
      <c r="I21" s="62"/>
      <c r="J21" s="76" t="s">
        <v>473</v>
      </c>
      <c r="K21" s="232" t="s">
        <v>574</v>
      </c>
      <c r="L21" s="233" t="s">
        <v>544</v>
      </c>
      <c r="M21" s="234" t="s">
        <v>476</v>
      </c>
      <c r="N21" s="235" t="s">
        <v>545</v>
      </c>
      <c r="O21" s="236" t="s">
        <v>477</v>
      </c>
      <c r="P21" s="237" t="s">
        <v>478</v>
      </c>
      <c r="Q21" s="238" t="s">
        <v>479</v>
      </c>
      <c r="R21" s="49"/>
    </row>
    <row r="22" spans="1:18" ht="15.75" x14ac:dyDescent="0.2">
      <c r="A22" s="25"/>
      <c r="B22" s="61"/>
      <c r="C22" s="61"/>
      <c r="D22" s="25"/>
      <c r="E22" s="25"/>
      <c r="G22" s="49"/>
      <c r="H22" s="75"/>
      <c r="I22" s="62"/>
      <c r="J22" s="76" t="s">
        <v>473</v>
      </c>
      <c r="K22" s="257" t="s">
        <v>575</v>
      </c>
      <c r="L22" s="258"/>
      <c r="M22" s="248"/>
      <c r="N22" s="249"/>
      <c r="O22" s="250"/>
      <c r="P22" s="251"/>
      <c r="Q22" s="251"/>
      <c r="R22" s="49"/>
    </row>
    <row r="23" spans="1:18" ht="15.75" x14ac:dyDescent="0.2">
      <c r="A23" s="25"/>
      <c r="B23" s="61"/>
      <c r="C23" s="61"/>
      <c r="D23" s="25"/>
      <c r="E23" s="25"/>
      <c r="G23" s="49"/>
      <c r="H23" s="75"/>
      <c r="I23" s="62">
        <f>MAX($I$7:I22)+1</f>
        <v>9</v>
      </c>
      <c r="J23" s="76"/>
      <c r="K23" s="266" t="s">
        <v>576</v>
      </c>
      <c r="L23" s="267" t="s">
        <v>577</v>
      </c>
      <c r="M23" s="241" t="s">
        <v>524</v>
      </c>
      <c r="N23" s="260" t="s">
        <v>578</v>
      </c>
      <c r="O23" s="269" t="s">
        <v>557</v>
      </c>
      <c r="P23" s="245"/>
      <c r="Q23" s="245"/>
      <c r="R23" s="49"/>
    </row>
    <row r="24" spans="1:18" s="49" customFormat="1" ht="15.75" x14ac:dyDescent="0.2">
      <c r="A24" s="74"/>
      <c r="B24" s="61"/>
      <c r="C24" s="61"/>
      <c r="D24" s="91"/>
      <c r="E24" s="91"/>
      <c r="F24" s="19"/>
      <c r="G24" s="91"/>
      <c r="H24" s="75"/>
      <c r="I24" s="62">
        <f>MAX($I$7:I23)+1</f>
        <v>10</v>
      </c>
      <c r="J24" s="76"/>
      <c r="K24" s="266" t="s">
        <v>579</v>
      </c>
      <c r="L24" s="267" t="s">
        <v>577</v>
      </c>
      <c r="M24" s="241" t="s">
        <v>524</v>
      </c>
      <c r="N24" s="260" t="s">
        <v>580</v>
      </c>
      <c r="O24" s="269" t="s">
        <v>557</v>
      </c>
      <c r="P24" s="245"/>
      <c r="Q24" s="245"/>
    </row>
    <row r="25" spans="1:18" ht="15.75" x14ac:dyDescent="0.2">
      <c r="A25" s="25"/>
      <c r="B25" s="61"/>
      <c r="C25" s="61"/>
      <c r="D25" s="25"/>
      <c r="E25" s="25"/>
      <c r="G25" s="49"/>
      <c r="H25" s="75"/>
      <c r="I25" s="62">
        <f>MAX($I$7:I24)+1</f>
        <v>11</v>
      </c>
      <c r="J25" s="76"/>
      <c r="K25" s="266" t="s">
        <v>581</v>
      </c>
      <c r="L25" s="267" t="s">
        <v>577</v>
      </c>
      <c r="M25" s="241" t="s">
        <v>524</v>
      </c>
      <c r="N25" s="260" t="s">
        <v>582</v>
      </c>
      <c r="O25" s="269" t="s">
        <v>557</v>
      </c>
      <c r="P25" s="245"/>
      <c r="Q25" s="245"/>
      <c r="R25" s="49"/>
    </row>
    <row r="26" spans="1:18" ht="15.75" x14ac:dyDescent="0.2">
      <c r="A26" s="25"/>
      <c r="B26" s="61"/>
      <c r="C26" s="61"/>
      <c r="D26" s="25"/>
      <c r="E26" s="25"/>
      <c r="G26" s="49"/>
      <c r="H26" s="75"/>
      <c r="I26" s="62">
        <f>MAX($I$7:I25)+1</f>
        <v>12</v>
      </c>
      <c r="J26" s="76"/>
      <c r="K26" s="266" t="s">
        <v>583</v>
      </c>
      <c r="L26" s="267" t="s">
        <v>577</v>
      </c>
      <c r="M26" s="241" t="s">
        <v>524</v>
      </c>
      <c r="N26" s="260" t="s">
        <v>584</v>
      </c>
      <c r="O26" s="269" t="s">
        <v>557</v>
      </c>
      <c r="P26" s="245"/>
      <c r="Q26" s="245"/>
      <c r="R26" s="49"/>
    </row>
    <row r="27" spans="1:18" s="49" customFormat="1" ht="15.75" x14ac:dyDescent="0.2">
      <c r="A27" s="74"/>
      <c r="B27" s="61"/>
      <c r="C27" s="61"/>
      <c r="D27" s="91"/>
      <c r="E27" s="91"/>
      <c r="F27" s="19"/>
      <c r="G27" s="91"/>
      <c r="H27" s="75"/>
      <c r="I27" s="62">
        <f>MAX($I$7:I26)+1</f>
        <v>13</v>
      </c>
      <c r="J27" s="76"/>
      <c r="K27" s="266" t="s">
        <v>585</v>
      </c>
      <c r="L27" s="267" t="s">
        <v>577</v>
      </c>
      <c r="M27" s="241" t="s">
        <v>524</v>
      </c>
      <c r="N27" s="260" t="s">
        <v>586</v>
      </c>
      <c r="O27" s="269" t="s">
        <v>557</v>
      </c>
      <c r="P27" s="245"/>
      <c r="Q27" s="245"/>
      <c r="R27" s="25"/>
    </row>
    <row r="28" spans="1:18" s="49" customFormat="1" ht="15.75" x14ac:dyDescent="0.2">
      <c r="A28" s="74"/>
      <c r="B28" s="61"/>
      <c r="C28" s="61"/>
      <c r="D28" s="91"/>
      <c r="E28" s="91"/>
      <c r="F28" s="19"/>
      <c r="G28" s="91"/>
      <c r="H28" s="75"/>
      <c r="I28" s="62">
        <f>MAX($I$7:I27)+1</f>
        <v>14</v>
      </c>
      <c r="J28" s="76"/>
      <c r="K28" s="266" t="s">
        <v>587</v>
      </c>
      <c r="L28" s="267" t="s">
        <v>577</v>
      </c>
      <c r="M28" s="241" t="s">
        <v>524</v>
      </c>
      <c r="N28" s="260" t="s">
        <v>588</v>
      </c>
      <c r="O28" s="269" t="s">
        <v>557</v>
      </c>
      <c r="P28" s="245"/>
      <c r="Q28" s="245"/>
    </row>
    <row r="29" spans="1:18" s="49" customFormat="1" ht="15.75" x14ac:dyDescent="0.2">
      <c r="A29" s="74"/>
      <c r="B29" s="61"/>
      <c r="C29" s="61"/>
      <c r="D29" s="91"/>
      <c r="E29" s="91"/>
      <c r="F29" s="19"/>
      <c r="G29" s="91"/>
      <c r="H29" s="75"/>
      <c r="I29" s="62">
        <f>MAX($I$7:I28)+1</f>
        <v>15</v>
      </c>
      <c r="J29" s="76"/>
      <c r="K29" s="266" t="s">
        <v>589</v>
      </c>
      <c r="L29" s="267" t="s">
        <v>577</v>
      </c>
      <c r="M29" s="241" t="s">
        <v>524</v>
      </c>
      <c r="N29" s="260" t="s">
        <v>588</v>
      </c>
      <c r="O29" s="269" t="s">
        <v>557</v>
      </c>
      <c r="P29" s="245"/>
      <c r="Q29" s="245"/>
    </row>
    <row r="30" spans="1:18" s="49" customFormat="1" ht="15.75" x14ac:dyDescent="0.2">
      <c r="A30" s="74"/>
      <c r="B30" s="61"/>
      <c r="C30" s="61"/>
      <c r="D30" s="91"/>
      <c r="E30" s="91"/>
      <c r="F30" s="19"/>
      <c r="G30" s="91"/>
      <c r="H30" s="75"/>
      <c r="I30" s="62">
        <f>MAX($I$7:I29)+1</f>
        <v>16</v>
      </c>
      <c r="J30" s="76"/>
      <c r="K30" s="266" t="s">
        <v>590</v>
      </c>
      <c r="L30" s="267" t="s">
        <v>577</v>
      </c>
      <c r="M30" s="241" t="s">
        <v>524</v>
      </c>
      <c r="N30" s="260" t="s">
        <v>588</v>
      </c>
      <c r="O30" s="269" t="s">
        <v>557</v>
      </c>
      <c r="P30" s="245"/>
      <c r="Q30" s="245"/>
    </row>
    <row r="31" spans="1:18" s="19" customFormat="1" x14ac:dyDescent="0.2">
      <c r="I31" s="62"/>
      <c r="M31" s="97"/>
    </row>
    <row r="32" spans="1:18" ht="15.75" x14ac:dyDescent="0.2">
      <c r="A32" s="25"/>
      <c r="B32" s="61" t="e">
        <f t="shared" ref="B32:B36" si="0">fmMultiple</f>
        <v>#REF!</v>
      </c>
      <c r="C32" s="61" t="b">
        <v>0</v>
      </c>
      <c r="D32" s="25"/>
      <c r="E32" s="25"/>
      <c r="G32" s="49"/>
      <c r="H32" s="75"/>
      <c r="I32" s="62"/>
      <c r="J32" s="76"/>
      <c r="K32" s="30" t="s">
        <v>591</v>
      </c>
      <c r="L32" s="79"/>
      <c r="M32" s="80"/>
      <c r="N32" s="81"/>
      <c r="O32" s="79"/>
      <c r="P32" s="54"/>
      <c r="Q32" s="54"/>
      <c r="R32" s="49"/>
    </row>
    <row r="33" spans="1:18" ht="15.75" x14ac:dyDescent="0.2">
      <c r="A33" s="25"/>
      <c r="B33" s="61" t="e">
        <f t="shared" si="0"/>
        <v>#REF!</v>
      </c>
      <c r="C33" s="61" t="b">
        <v>0</v>
      </c>
      <c r="D33" s="25"/>
      <c r="E33" s="25"/>
      <c r="G33" s="49"/>
      <c r="H33" s="75"/>
      <c r="I33" s="62"/>
      <c r="J33" s="76" t="s">
        <v>473</v>
      </c>
      <c r="K33" s="232" t="s">
        <v>592</v>
      </c>
      <c r="L33" s="233" t="s">
        <v>544</v>
      </c>
      <c r="M33" s="234" t="s">
        <v>476</v>
      </c>
      <c r="N33" s="235" t="s">
        <v>545</v>
      </c>
      <c r="O33" s="236" t="s">
        <v>477</v>
      </c>
      <c r="P33" s="237" t="s">
        <v>478</v>
      </c>
      <c r="Q33" s="238" t="s">
        <v>479</v>
      </c>
      <c r="R33" s="49"/>
    </row>
    <row r="34" spans="1:18" s="49" customFormat="1" ht="15.75" x14ac:dyDescent="0.2">
      <c r="A34" s="74"/>
      <c r="B34" s="61" t="e">
        <f t="shared" si="0"/>
        <v>#REF!</v>
      </c>
      <c r="C34" s="61" t="b">
        <v>0</v>
      </c>
      <c r="D34" s="91"/>
      <c r="E34" s="91"/>
      <c r="F34" s="19"/>
      <c r="G34" s="91"/>
      <c r="H34" s="75"/>
      <c r="I34" s="62"/>
      <c r="J34" s="76" t="s">
        <v>473</v>
      </c>
      <c r="K34" s="257" t="s">
        <v>593</v>
      </c>
      <c r="L34" s="258"/>
      <c r="M34" s="248"/>
      <c r="N34" s="249"/>
      <c r="O34" s="250"/>
      <c r="P34" s="251"/>
      <c r="Q34" s="251"/>
    </row>
    <row r="35" spans="1:18" s="49" customFormat="1" ht="15.75" x14ac:dyDescent="0.2">
      <c r="A35" s="74"/>
      <c r="B35" s="61" t="e">
        <f t="shared" si="0"/>
        <v>#REF!</v>
      </c>
      <c r="C35" s="61" t="b">
        <v>0</v>
      </c>
      <c r="D35" s="91"/>
      <c r="E35" s="91"/>
      <c r="F35" s="19"/>
      <c r="G35" s="91"/>
      <c r="H35" s="75"/>
      <c r="I35" s="62">
        <f>MAX($I$7:I34)+1</f>
        <v>17</v>
      </c>
      <c r="J35" s="76"/>
      <c r="K35" s="266" t="s">
        <v>594</v>
      </c>
      <c r="L35" s="267" t="s">
        <v>595</v>
      </c>
      <c r="M35" s="241" t="s">
        <v>524</v>
      </c>
      <c r="N35" s="260" t="s">
        <v>596</v>
      </c>
      <c r="O35" s="269" t="s">
        <v>557</v>
      </c>
      <c r="P35" s="245"/>
      <c r="Q35" s="245"/>
    </row>
    <row r="36" spans="1:18" s="49" customFormat="1" ht="15.75" x14ac:dyDescent="0.2">
      <c r="A36" s="74"/>
      <c r="B36" s="61" t="e">
        <f t="shared" si="0"/>
        <v>#REF!</v>
      </c>
      <c r="C36" s="61" t="b">
        <v>0</v>
      </c>
      <c r="D36" s="91"/>
      <c r="E36" s="91"/>
      <c r="F36" s="19"/>
      <c r="G36" s="91"/>
      <c r="H36" s="75"/>
      <c r="I36" s="62">
        <f>MAX($I$7:I35)+1</f>
        <v>18</v>
      </c>
      <c r="J36" s="76"/>
      <c r="K36" s="266" t="s">
        <v>597</v>
      </c>
      <c r="L36" s="267" t="s">
        <v>595</v>
      </c>
      <c r="M36" s="241" t="s">
        <v>524</v>
      </c>
      <c r="N36" s="260" t="s">
        <v>598</v>
      </c>
      <c r="O36" s="269" t="s">
        <v>557</v>
      </c>
      <c r="P36" s="245"/>
      <c r="Q36" s="245"/>
    </row>
    <row r="37" spans="1:18" ht="15.75" x14ac:dyDescent="0.2">
      <c r="A37" s="25"/>
      <c r="B37" s="61" t="e">
        <f>fmAttPremiumBillDescrip</f>
        <v>#REF!</v>
      </c>
      <c r="C37" s="61" t="b">
        <v>0</v>
      </c>
      <c r="D37" s="25"/>
      <c r="E37" s="25"/>
      <c r="G37" s="49"/>
      <c r="H37" s="75"/>
      <c r="I37" s="62">
        <f>MAX($I$7:I36)+1</f>
        <v>19</v>
      </c>
      <c r="J37" s="76"/>
      <c r="K37" s="266" t="s">
        <v>599</v>
      </c>
      <c r="L37" s="267" t="s">
        <v>595</v>
      </c>
      <c r="M37" s="241" t="s">
        <v>524</v>
      </c>
      <c r="N37" s="260" t="s">
        <v>600</v>
      </c>
      <c r="O37" s="269" t="s">
        <v>557</v>
      </c>
      <c r="P37" s="245"/>
      <c r="Q37" s="245"/>
    </row>
    <row r="38" spans="1:18" s="49" customFormat="1" ht="15.75" x14ac:dyDescent="0.2">
      <c r="A38" s="74"/>
      <c r="B38" s="61"/>
      <c r="C38" s="61"/>
      <c r="D38" s="91"/>
      <c r="E38" s="91"/>
      <c r="F38" s="19"/>
      <c r="G38" s="91"/>
      <c r="H38" s="75"/>
      <c r="I38" s="62">
        <f>MAX($I$7:I37)+1</f>
        <v>20</v>
      </c>
      <c r="J38" s="76"/>
      <c r="K38" s="266" t="s">
        <v>601</v>
      </c>
      <c r="L38" s="267" t="s">
        <v>595</v>
      </c>
      <c r="M38" s="241" t="s">
        <v>524</v>
      </c>
      <c r="N38" s="260" t="s">
        <v>602</v>
      </c>
      <c r="O38" s="269" t="s">
        <v>557</v>
      </c>
      <c r="P38" s="245"/>
      <c r="Q38" s="245"/>
      <c r="R38" s="25"/>
    </row>
    <row r="39" spans="1:18" s="49" customFormat="1" ht="15.75" x14ac:dyDescent="0.2">
      <c r="B39" s="61"/>
      <c r="C39" s="61"/>
      <c r="D39" s="74"/>
      <c r="E39" s="74"/>
      <c r="F39" s="19"/>
      <c r="G39" s="74"/>
      <c r="H39" s="75"/>
      <c r="I39" s="62">
        <f>MAX($I$7:I38)+1</f>
        <v>21</v>
      </c>
      <c r="J39" s="76"/>
      <c r="K39" s="266" t="s">
        <v>603</v>
      </c>
      <c r="L39" s="267" t="s">
        <v>595</v>
      </c>
      <c r="M39" s="241" t="s">
        <v>524</v>
      </c>
      <c r="N39" s="260" t="s">
        <v>604</v>
      </c>
      <c r="O39" s="269" t="s">
        <v>557</v>
      </c>
      <c r="P39" s="245"/>
      <c r="Q39" s="245"/>
      <c r="R39" s="25"/>
    </row>
    <row r="40" spans="1:18" s="49" customFormat="1" ht="15.75" x14ac:dyDescent="0.2">
      <c r="B40" s="61"/>
      <c r="C40" s="61"/>
      <c r="D40" s="74"/>
      <c r="E40" s="74"/>
      <c r="F40" s="19"/>
      <c r="G40" s="74"/>
      <c r="H40" s="75"/>
      <c r="I40" s="62">
        <f>MAX($I$7:I39)+1</f>
        <v>22</v>
      </c>
      <c r="J40" s="76"/>
      <c r="K40" s="266" t="s">
        <v>605</v>
      </c>
      <c r="L40" s="267" t="s">
        <v>595</v>
      </c>
      <c r="M40" s="241" t="s">
        <v>524</v>
      </c>
      <c r="N40" s="260" t="s">
        <v>606</v>
      </c>
      <c r="O40" s="269" t="s">
        <v>557</v>
      </c>
      <c r="P40" s="245"/>
      <c r="Q40" s="245"/>
      <c r="R40" s="25"/>
    </row>
    <row r="41" spans="1:18" s="49" customFormat="1" ht="15.75" x14ac:dyDescent="0.2">
      <c r="B41" s="61"/>
      <c r="C41" s="61"/>
      <c r="D41" s="74"/>
      <c r="E41" s="74"/>
      <c r="F41" s="19"/>
      <c r="G41" s="74"/>
      <c r="H41" s="75"/>
      <c r="I41" s="62">
        <f>MAX($I$7:I40)+1</f>
        <v>23</v>
      </c>
      <c r="J41" s="76"/>
      <c r="K41" s="266" t="s">
        <v>607</v>
      </c>
      <c r="L41" s="267" t="s">
        <v>595</v>
      </c>
      <c r="M41" s="241" t="s">
        <v>524</v>
      </c>
      <c r="N41" s="260" t="s">
        <v>608</v>
      </c>
      <c r="O41" s="269" t="s">
        <v>557</v>
      </c>
      <c r="P41" s="245"/>
      <c r="Q41" s="245"/>
      <c r="R41" s="25"/>
    </row>
    <row r="42" spans="1:18" s="49" customFormat="1" ht="15.75" x14ac:dyDescent="0.2">
      <c r="B42" s="61"/>
      <c r="C42" s="61"/>
      <c r="D42" s="74"/>
      <c r="E42" s="74"/>
      <c r="F42" s="19"/>
      <c r="G42" s="74"/>
      <c r="H42" s="75"/>
      <c r="I42" s="62">
        <f>MAX($I$7:I41)+1</f>
        <v>24</v>
      </c>
      <c r="J42" s="76"/>
      <c r="K42" s="266" t="s">
        <v>609</v>
      </c>
      <c r="L42" s="267" t="s">
        <v>595</v>
      </c>
      <c r="M42" s="241" t="s">
        <v>524</v>
      </c>
      <c r="N42" s="260" t="s">
        <v>610</v>
      </c>
      <c r="O42" s="269" t="s">
        <v>557</v>
      </c>
      <c r="P42" s="245"/>
      <c r="Q42" s="245"/>
      <c r="R42" s="25"/>
    </row>
    <row r="43" spans="1:18" s="49" customFormat="1" ht="15.75" x14ac:dyDescent="0.2">
      <c r="A43" s="74"/>
      <c r="B43" s="61" t="e">
        <f t="shared" ref="B43:B48" si="1">fmMultiple</f>
        <v>#REF!</v>
      </c>
      <c r="C43" s="61" t="b">
        <v>0</v>
      </c>
      <c r="D43" s="91"/>
      <c r="E43" s="91"/>
      <c r="F43" s="19"/>
      <c r="G43" s="91"/>
      <c r="H43" s="75"/>
      <c r="I43" s="62"/>
      <c r="J43" s="76"/>
      <c r="K43" s="257" t="s">
        <v>611</v>
      </c>
      <c r="L43" s="258"/>
      <c r="M43" s="248"/>
      <c r="N43" s="249"/>
      <c r="O43" s="250"/>
      <c r="P43" s="251"/>
      <c r="Q43" s="251"/>
      <c r="R43" s="25"/>
    </row>
    <row r="44" spans="1:18" ht="15.75" x14ac:dyDescent="0.2">
      <c r="A44" s="25"/>
      <c r="B44" s="61" t="e">
        <f t="shared" si="1"/>
        <v>#REF!</v>
      </c>
      <c r="C44" s="61" t="b">
        <v>0</v>
      </c>
      <c r="D44" s="25"/>
      <c r="E44" s="25"/>
      <c r="G44" s="49"/>
      <c r="H44" s="75"/>
      <c r="I44" s="62">
        <f>MAX($I$7:I43)+1</f>
        <v>25</v>
      </c>
      <c r="J44" s="76"/>
      <c r="K44" s="266" t="s">
        <v>612</v>
      </c>
      <c r="L44" s="267" t="s">
        <v>555</v>
      </c>
      <c r="M44" s="241" t="s">
        <v>524</v>
      </c>
      <c r="N44" s="260" t="s">
        <v>613</v>
      </c>
      <c r="O44" s="269" t="s">
        <v>557</v>
      </c>
      <c r="P44" s="245"/>
      <c r="Q44" s="245"/>
    </row>
    <row r="45" spans="1:18" s="49" customFormat="1" ht="15.75" x14ac:dyDescent="0.2">
      <c r="A45" s="74"/>
      <c r="B45" s="61" t="e">
        <f t="shared" si="1"/>
        <v>#REF!</v>
      </c>
      <c r="C45" s="61" t="b">
        <v>0</v>
      </c>
      <c r="D45" s="91"/>
      <c r="E45" s="91"/>
      <c r="F45" s="19"/>
      <c r="G45" s="91"/>
      <c r="H45" s="75"/>
      <c r="I45" s="62">
        <f>MAX($I$7:I44)+1</f>
        <v>26</v>
      </c>
      <c r="J45" s="76"/>
      <c r="K45" s="266" t="s">
        <v>614</v>
      </c>
      <c r="L45" s="267" t="s">
        <v>555</v>
      </c>
      <c r="M45" s="241" t="s">
        <v>524</v>
      </c>
      <c r="N45" s="260" t="s">
        <v>615</v>
      </c>
      <c r="O45" s="269" t="s">
        <v>557</v>
      </c>
      <c r="P45" s="245"/>
      <c r="Q45" s="245"/>
      <c r="R45" s="25"/>
    </row>
    <row r="46" spans="1:18" ht="15.75" x14ac:dyDescent="0.2">
      <c r="A46" s="25"/>
      <c r="B46" s="61" t="e">
        <f t="shared" si="1"/>
        <v>#REF!</v>
      </c>
      <c r="C46" s="61" t="b">
        <v>0</v>
      </c>
      <c r="D46" s="25"/>
      <c r="E46" s="25"/>
      <c r="G46" s="49"/>
      <c r="H46" s="75"/>
      <c r="I46" s="62">
        <f>MAX($I$7:I45)+1</f>
        <v>27</v>
      </c>
      <c r="J46" s="76"/>
      <c r="K46" s="266" t="s">
        <v>616</v>
      </c>
      <c r="L46" s="267" t="s">
        <v>555</v>
      </c>
      <c r="M46" s="241" t="s">
        <v>524</v>
      </c>
      <c r="N46" s="260" t="s">
        <v>617</v>
      </c>
      <c r="O46" s="269" t="s">
        <v>557</v>
      </c>
      <c r="P46" s="245"/>
      <c r="Q46" s="245"/>
    </row>
    <row r="47" spans="1:18" s="49" customFormat="1" ht="15.75" x14ac:dyDescent="0.2">
      <c r="A47" s="74"/>
      <c r="B47" s="61" t="e">
        <f t="shared" si="1"/>
        <v>#REF!</v>
      </c>
      <c r="C47" s="61" t="b">
        <v>0</v>
      </c>
      <c r="D47" s="91"/>
      <c r="E47" s="91"/>
      <c r="F47" s="19"/>
      <c r="G47" s="91"/>
      <c r="H47" s="75"/>
      <c r="I47" s="62">
        <f>MAX($I$7:I46)+1</f>
        <v>28</v>
      </c>
      <c r="J47" s="76"/>
      <c r="K47" s="266" t="s">
        <v>618</v>
      </c>
      <c r="L47" s="267"/>
      <c r="M47" s="241" t="s">
        <v>524</v>
      </c>
      <c r="N47" s="260" t="s">
        <v>617</v>
      </c>
      <c r="O47" s="269" t="s">
        <v>557</v>
      </c>
      <c r="P47" s="245"/>
      <c r="Q47" s="245"/>
      <c r="R47" s="25"/>
    </row>
    <row r="48" spans="1:18" s="49" customFormat="1" ht="15.75" x14ac:dyDescent="0.2">
      <c r="A48" s="74"/>
      <c r="B48" s="61" t="e">
        <f t="shared" si="1"/>
        <v>#REF!</v>
      </c>
      <c r="C48" s="61" t="b">
        <v>0</v>
      </c>
      <c r="D48" s="91"/>
      <c r="E48" s="91"/>
      <c r="F48" s="19"/>
      <c r="G48" s="91"/>
      <c r="H48" s="75"/>
      <c r="I48" s="62"/>
      <c r="J48" s="76"/>
      <c r="K48" s="257" t="s">
        <v>619</v>
      </c>
      <c r="L48" s="258"/>
      <c r="M48" s="248"/>
      <c r="N48" s="249"/>
      <c r="O48" s="250"/>
      <c r="P48" s="251"/>
      <c r="Q48" s="251"/>
      <c r="R48" s="25"/>
    </row>
    <row r="49" spans="1:18" ht="15.75" x14ac:dyDescent="0.2">
      <c r="A49" s="25"/>
      <c r="B49" s="61"/>
      <c r="C49" s="61"/>
      <c r="D49" s="25"/>
      <c r="E49" s="25"/>
      <c r="G49" s="49"/>
      <c r="H49" s="75"/>
      <c r="I49" s="62">
        <f>MAX($I$7:I48)+1</f>
        <v>29</v>
      </c>
      <c r="J49" s="76"/>
      <c r="K49" s="266" t="s">
        <v>620</v>
      </c>
      <c r="L49" s="267" t="s">
        <v>555</v>
      </c>
      <c r="M49" s="241" t="s">
        <v>524</v>
      </c>
      <c r="N49" s="260" t="s">
        <v>621</v>
      </c>
      <c r="O49" s="269" t="s">
        <v>557</v>
      </c>
      <c r="P49" s="245"/>
      <c r="Q49" s="245"/>
      <c r="R49" s="49"/>
    </row>
    <row r="50" spans="1:18" ht="15.75" x14ac:dyDescent="0.2">
      <c r="A50" s="25"/>
      <c r="B50" s="61"/>
      <c r="C50" s="61"/>
      <c r="D50" s="25"/>
      <c r="E50" s="25"/>
      <c r="G50" s="49"/>
      <c r="H50" s="75"/>
      <c r="I50" s="62">
        <f>MAX($I$7:I49)+1</f>
        <v>30</v>
      </c>
      <c r="J50" s="76"/>
      <c r="K50" s="266" t="s">
        <v>622</v>
      </c>
      <c r="L50" s="267" t="s">
        <v>555</v>
      </c>
      <c r="M50" s="241" t="s">
        <v>524</v>
      </c>
      <c r="N50" s="260" t="s">
        <v>623</v>
      </c>
      <c r="O50" s="269" t="s">
        <v>557</v>
      </c>
      <c r="P50" s="245"/>
      <c r="Q50" s="245"/>
    </row>
    <row r="51" spans="1:18" ht="15.75" x14ac:dyDescent="0.2">
      <c r="A51" s="25"/>
      <c r="B51" s="61"/>
      <c r="C51" s="61"/>
      <c r="D51" s="25"/>
      <c r="E51" s="25"/>
      <c r="G51" s="49"/>
      <c r="H51" s="75"/>
      <c r="I51" s="62">
        <f>MAX($I$7:I50)+1</f>
        <v>31</v>
      </c>
      <c r="J51" s="76"/>
      <c r="K51" s="266" t="s">
        <v>624</v>
      </c>
      <c r="L51" s="267" t="s">
        <v>555</v>
      </c>
      <c r="M51" s="241" t="s">
        <v>524</v>
      </c>
      <c r="N51" s="260" t="s">
        <v>625</v>
      </c>
      <c r="O51" s="269" t="s">
        <v>557</v>
      </c>
      <c r="P51" s="245"/>
      <c r="Q51" s="245"/>
    </row>
    <row r="52" spans="1:18" ht="15.75" x14ac:dyDescent="0.2">
      <c r="A52" s="25"/>
      <c r="B52" s="61"/>
      <c r="C52" s="61"/>
      <c r="D52" s="25"/>
      <c r="E52" s="25"/>
      <c r="G52" s="49"/>
      <c r="H52" s="75"/>
      <c r="I52" s="62">
        <f>MAX($I$7:I51)+1</f>
        <v>32</v>
      </c>
      <c r="J52" s="76"/>
      <c r="K52" s="266" t="s">
        <v>626</v>
      </c>
      <c r="L52" s="267" t="s">
        <v>555</v>
      </c>
      <c r="M52" s="241" t="s">
        <v>524</v>
      </c>
      <c r="N52" s="260" t="s">
        <v>627</v>
      </c>
      <c r="O52" s="269" t="s">
        <v>557</v>
      </c>
      <c r="P52" s="245"/>
      <c r="Q52" s="245"/>
      <c r="R52" s="49"/>
    </row>
    <row r="53" spans="1:18" ht="25.5" x14ac:dyDescent="0.2">
      <c r="A53" s="25"/>
      <c r="B53" s="61"/>
      <c r="C53" s="61"/>
      <c r="D53" s="25"/>
      <c r="E53" s="25"/>
      <c r="G53" s="49"/>
      <c r="H53" s="75"/>
      <c r="I53" s="62">
        <f>MAX($I$7:I52)+1</f>
        <v>33</v>
      </c>
      <c r="J53" s="76"/>
      <c r="K53" s="266" t="s">
        <v>628</v>
      </c>
      <c r="L53" s="267" t="s">
        <v>555</v>
      </c>
      <c r="M53" s="241" t="s">
        <v>524</v>
      </c>
      <c r="N53" s="260" t="s">
        <v>629</v>
      </c>
      <c r="O53" s="269" t="s">
        <v>557</v>
      </c>
      <c r="P53" s="245"/>
      <c r="Q53" s="245"/>
      <c r="R53" s="49"/>
    </row>
    <row r="54" spans="1:18" ht="15.75" x14ac:dyDescent="0.2">
      <c r="A54" s="25"/>
      <c r="B54" s="61" t="e">
        <f>OR(fmMSIPPO,fmMFullPPO,fmMSIPOS,fmMFullPOS)</f>
        <v>#REF!</v>
      </c>
      <c r="C54" s="61" t="b">
        <v>0</v>
      </c>
      <c r="D54" s="25"/>
      <c r="E54" s="25"/>
      <c r="G54" s="49"/>
      <c r="H54" s="75"/>
      <c r="I54" s="62">
        <f>MAX($I$7:I53)+1</f>
        <v>34</v>
      </c>
      <c r="J54" s="76"/>
      <c r="K54" s="266" t="s">
        <v>630</v>
      </c>
      <c r="L54" s="267" t="s">
        <v>555</v>
      </c>
      <c r="M54" s="241" t="s">
        <v>524</v>
      </c>
      <c r="N54" s="260" t="s">
        <v>631</v>
      </c>
      <c r="O54" s="269" t="s">
        <v>557</v>
      </c>
      <c r="P54" s="245"/>
      <c r="Q54" s="245"/>
    </row>
    <row r="55" spans="1:18" ht="15.75" x14ac:dyDescent="0.2">
      <c r="A55" s="25"/>
      <c r="B55" s="61"/>
      <c r="C55" s="61"/>
      <c r="D55" s="25"/>
      <c r="E55" s="25"/>
      <c r="G55" s="49"/>
      <c r="H55" s="75"/>
      <c r="I55" s="62"/>
      <c r="J55" s="76"/>
      <c r="K55" s="78"/>
      <c r="L55" s="79"/>
      <c r="M55" s="80"/>
      <c r="N55" s="81"/>
      <c r="O55" s="79"/>
      <c r="P55" s="54"/>
      <c r="Q55" s="54"/>
    </row>
    <row r="56" spans="1:18" ht="15.75" x14ac:dyDescent="0.2">
      <c r="A56" s="25"/>
      <c r="B56" s="61"/>
      <c r="C56" s="61"/>
      <c r="D56" s="25"/>
      <c r="E56" s="25"/>
      <c r="G56" s="49"/>
      <c r="H56" s="75"/>
      <c r="I56" s="62"/>
      <c r="J56" s="76"/>
      <c r="K56" s="270" t="s">
        <v>632</v>
      </c>
      <c r="L56" s="271" t="s">
        <v>544</v>
      </c>
      <c r="M56" s="272" t="s">
        <v>476</v>
      </c>
      <c r="N56" s="273" t="s">
        <v>545</v>
      </c>
      <c r="O56" s="274" t="s">
        <v>477</v>
      </c>
      <c r="P56" s="275" t="s">
        <v>478</v>
      </c>
      <c r="Q56" s="276" t="s">
        <v>479</v>
      </c>
    </row>
    <row r="57" spans="1:18" ht="15" x14ac:dyDescent="0.2">
      <c r="A57" s="25"/>
      <c r="B57" s="61"/>
      <c r="C57" s="61"/>
      <c r="D57" s="25"/>
      <c r="E57" s="25"/>
      <c r="G57" s="49"/>
      <c r="I57" s="62"/>
      <c r="J57" s="76"/>
      <c r="K57" s="98" t="s">
        <v>633</v>
      </c>
      <c r="L57" s="99"/>
      <c r="M57" s="100"/>
      <c r="N57" s="101"/>
      <c r="O57" s="102"/>
      <c r="P57" s="103"/>
      <c r="Q57" s="104"/>
      <c r="R57" s="49"/>
    </row>
    <row r="58" spans="1:18" ht="51" x14ac:dyDescent="0.2">
      <c r="A58" s="25"/>
      <c r="B58" s="61"/>
      <c r="C58" s="61"/>
      <c r="D58" s="25"/>
      <c r="E58" s="25"/>
      <c r="G58" s="49"/>
      <c r="H58" s="75"/>
      <c r="I58" s="62">
        <f>MAX($I$7:I57)+1</f>
        <v>35</v>
      </c>
      <c r="J58" s="76"/>
      <c r="K58" s="266" t="s">
        <v>634</v>
      </c>
      <c r="L58" s="267" t="s">
        <v>567</v>
      </c>
      <c r="M58" s="241" t="s">
        <v>524</v>
      </c>
      <c r="N58" s="260" t="s">
        <v>635</v>
      </c>
      <c r="O58" s="269" t="s">
        <v>569</v>
      </c>
      <c r="P58" s="245"/>
      <c r="Q58" s="245"/>
      <c r="R58" s="49"/>
    </row>
    <row r="59" spans="1:18" ht="25.5" x14ac:dyDescent="0.2">
      <c r="A59" s="25"/>
      <c r="B59" s="61"/>
      <c r="C59" s="61"/>
      <c r="D59" s="25"/>
      <c r="E59" s="25"/>
      <c r="G59" s="49"/>
      <c r="H59" s="75"/>
      <c r="I59" s="62">
        <f>MAX($I$7:I58)+1</f>
        <v>36</v>
      </c>
      <c r="J59" s="76"/>
      <c r="K59" s="266" t="s">
        <v>636</v>
      </c>
      <c r="L59" s="267" t="s">
        <v>555</v>
      </c>
      <c r="M59" s="241" t="s">
        <v>524</v>
      </c>
      <c r="N59" s="260" t="s">
        <v>637</v>
      </c>
      <c r="O59" s="269" t="s">
        <v>557</v>
      </c>
      <c r="P59" s="245"/>
      <c r="Q59" s="245"/>
    </row>
    <row r="60" spans="1:18" ht="25.5" x14ac:dyDescent="0.2">
      <c r="A60" s="25"/>
      <c r="B60" s="61"/>
      <c r="C60" s="61"/>
      <c r="D60" s="25"/>
      <c r="E60" s="25"/>
      <c r="G60" s="49"/>
      <c r="H60" s="75"/>
      <c r="I60" s="62">
        <f>MAX($I$7:I59)+1</f>
        <v>37</v>
      </c>
      <c r="J60" s="76"/>
      <c r="K60" s="266" t="s">
        <v>638</v>
      </c>
      <c r="L60" s="267" t="s">
        <v>555</v>
      </c>
      <c r="M60" s="241" t="s">
        <v>524</v>
      </c>
      <c r="N60" s="260" t="s">
        <v>639</v>
      </c>
      <c r="O60" s="269" t="s">
        <v>557</v>
      </c>
      <c r="P60" s="245"/>
      <c r="Q60" s="245"/>
      <c r="R60" s="49"/>
    </row>
    <row r="61" spans="1:18" ht="25.5" x14ac:dyDescent="0.2">
      <c r="A61" s="25"/>
      <c r="B61" s="61"/>
      <c r="C61" s="61"/>
      <c r="D61" s="25"/>
      <c r="E61" s="25"/>
      <c r="G61" s="49"/>
      <c r="H61" s="75"/>
      <c r="I61" s="62">
        <f>MAX($I$7:I60)+1</f>
        <v>38</v>
      </c>
      <c r="J61" s="76"/>
      <c r="K61" s="266" t="s">
        <v>640</v>
      </c>
      <c r="L61" s="267" t="s">
        <v>567</v>
      </c>
      <c r="M61" s="241" t="s">
        <v>524</v>
      </c>
      <c r="N61" s="260" t="s">
        <v>635</v>
      </c>
      <c r="O61" s="269" t="s">
        <v>569</v>
      </c>
      <c r="P61" s="245"/>
      <c r="Q61" s="245"/>
      <c r="R61" s="49"/>
    </row>
    <row r="62" spans="1:18" s="49" customFormat="1" ht="25.5" x14ac:dyDescent="0.2">
      <c r="B62" s="61"/>
      <c r="C62" s="61"/>
      <c r="D62" s="74"/>
      <c r="E62" s="74"/>
      <c r="F62" s="19"/>
      <c r="G62" s="74"/>
      <c r="H62" s="75"/>
      <c r="I62" s="62">
        <f>MAX($I$7:I61)+1</f>
        <v>39</v>
      </c>
      <c r="J62" s="76"/>
      <c r="K62" s="266" t="s">
        <v>641</v>
      </c>
      <c r="L62" s="267" t="s">
        <v>555</v>
      </c>
      <c r="M62" s="241" t="s">
        <v>524</v>
      </c>
      <c r="N62" s="260" t="s">
        <v>642</v>
      </c>
      <c r="O62" s="269" t="s">
        <v>557</v>
      </c>
      <c r="P62" s="245"/>
      <c r="Q62" s="245"/>
      <c r="R62" s="25"/>
    </row>
    <row r="63" spans="1:18" ht="15.75" x14ac:dyDescent="0.2">
      <c r="A63" s="25"/>
      <c r="B63" s="61"/>
      <c r="C63" s="61"/>
      <c r="D63" s="25"/>
      <c r="E63" s="25"/>
      <c r="G63" s="49"/>
      <c r="H63" s="75"/>
      <c r="I63" s="62">
        <f>MAX($I$7:I62)+1</f>
        <v>40</v>
      </c>
      <c r="J63" s="76"/>
      <c r="K63" s="266" t="s">
        <v>643</v>
      </c>
      <c r="L63" s="267"/>
      <c r="M63" s="241" t="s">
        <v>524</v>
      </c>
      <c r="N63" s="260" t="s">
        <v>642</v>
      </c>
      <c r="O63" s="269" t="s">
        <v>557</v>
      </c>
      <c r="P63" s="245"/>
      <c r="Q63" s="245"/>
    </row>
    <row r="64" spans="1:18" s="49" customFormat="1" ht="15.75" x14ac:dyDescent="0.2">
      <c r="A64" s="74"/>
      <c r="B64" s="61"/>
      <c r="C64" s="61"/>
      <c r="D64" s="91"/>
      <c r="E64" s="105">
        <v>1</v>
      </c>
      <c r="F64" s="19"/>
      <c r="G64" s="91"/>
      <c r="H64" s="75"/>
      <c r="I64" s="62">
        <f>MAX($I$7:I63)+1</f>
        <v>41</v>
      </c>
      <c r="J64" s="76"/>
      <c r="K64" s="266" t="s">
        <v>644</v>
      </c>
      <c r="L64" s="267"/>
      <c r="M64" s="241" t="s">
        <v>524</v>
      </c>
      <c r="N64" s="260" t="s">
        <v>642</v>
      </c>
      <c r="O64" s="269" t="s">
        <v>557</v>
      </c>
      <c r="P64" s="245"/>
      <c r="Q64" s="245"/>
    </row>
    <row r="65" spans="1:18" s="49" customFormat="1" ht="25.5" x14ac:dyDescent="0.2">
      <c r="A65" s="74"/>
      <c r="B65" s="61"/>
      <c r="C65" s="61"/>
      <c r="D65" s="91"/>
      <c r="E65" s="105">
        <v>7</v>
      </c>
      <c r="F65" s="19"/>
      <c r="G65" s="91"/>
      <c r="H65" s="75"/>
      <c r="I65" s="62">
        <f>MAX($I$7:I64)+1</f>
        <v>42</v>
      </c>
      <c r="J65" s="76"/>
      <c r="K65" s="266" t="s">
        <v>645</v>
      </c>
      <c r="L65" s="267"/>
      <c r="M65" s="241" t="s">
        <v>524</v>
      </c>
      <c r="N65" s="260" t="s">
        <v>642</v>
      </c>
      <c r="O65" s="269" t="s">
        <v>557</v>
      </c>
      <c r="P65" s="245"/>
      <c r="Q65" s="245"/>
    </row>
    <row r="66" spans="1:18" s="49" customFormat="1" ht="15.75" x14ac:dyDescent="0.2">
      <c r="A66" s="74"/>
      <c r="B66" s="61"/>
      <c r="C66" s="61"/>
      <c r="D66" s="91"/>
      <c r="E66" s="105"/>
      <c r="F66" s="19"/>
      <c r="G66" s="91"/>
      <c r="H66" s="75"/>
      <c r="I66" s="62">
        <f>MAX($I$7:I65)+1</f>
        <v>43</v>
      </c>
      <c r="J66" s="76"/>
      <c r="K66" s="266" t="s">
        <v>646</v>
      </c>
      <c r="L66" s="267"/>
      <c r="M66" s="241" t="s">
        <v>524</v>
      </c>
      <c r="N66" s="260" t="s">
        <v>642</v>
      </c>
      <c r="O66" s="269" t="s">
        <v>557</v>
      </c>
      <c r="P66" s="245"/>
      <c r="Q66" s="245"/>
    </row>
    <row r="67" spans="1:18" s="49" customFormat="1" ht="25.5" x14ac:dyDescent="0.2">
      <c r="A67" s="74"/>
      <c r="B67" s="61"/>
      <c r="C67" s="61"/>
      <c r="D67" s="91"/>
      <c r="E67" s="91"/>
      <c r="F67" s="19"/>
      <c r="G67" s="91"/>
      <c r="H67" s="75"/>
      <c r="I67" s="62">
        <f>MAX($I$7:I66)+1</f>
        <v>44</v>
      </c>
      <c r="J67" s="76"/>
      <c r="K67" s="266" t="s">
        <v>647</v>
      </c>
      <c r="L67" s="267"/>
      <c r="M67" s="241" t="s">
        <v>524</v>
      </c>
      <c r="N67" s="260" t="s">
        <v>642</v>
      </c>
      <c r="O67" s="269" t="s">
        <v>557</v>
      </c>
      <c r="P67" s="245"/>
      <c r="Q67" s="245"/>
    </row>
    <row r="68" spans="1:18" s="49" customFormat="1" ht="15.75" x14ac:dyDescent="0.2">
      <c r="A68" s="74"/>
      <c r="B68" s="61"/>
      <c r="C68" s="61"/>
      <c r="D68" s="91"/>
      <c r="E68" s="91"/>
      <c r="F68" s="19"/>
      <c r="G68" s="91"/>
      <c r="H68" s="75"/>
      <c r="I68" s="62"/>
      <c r="J68" s="41"/>
      <c r="K68" s="19"/>
      <c r="L68" s="19"/>
      <c r="M68" s="97"/>
      <c r="N68" s="19"/>
      <c r="O68" s="19"/>
      <c r="P68" s="19"/>
      <c r="Q68" s="19"/>
      <c r="R68" s="19"/>
    </row>
    <row r="69" spans="1:18" s="49" customFormat="1" ht="15.75" x14ac:dyDescent="0.2">
      <c r="A69" s="74"/>
      <c r="B69" s="61"/>
      <c r="C69" s="61"/>
      <c r="D69" s="91"/>
      <c r="E69" s="91"/>
      <c r="F69" s="19"/>
      <c r="G69" s="106"/>
      <c r="H69" s="75"/>
      <c r="I69" s="62"/>
      <c r="J69" s="76"/>
      <c r="K69" s="232" t="s">
        <v>648</v>
      </c>
      <c r="L69" s="233" t="s">
        <v>544</v>
      </c>
      <c r="M69" s="234" t="s">
        <v>476</v>
      </c>
      <c r="N69" s="235" t="s">
        <v>545</v>
      </c>
      <c r="O69" s="236" t="s">
        <v>477</v>
      </c>
      <c r="P69" s="237" t="s">
        <v>478</v>
      </c>
      <c r="Q69" s="238" t="s">
        <v>479</v>
      </c>
    </row>
    <row r="70" spans="1:18" s="49" customFormat="1" ht="15.75" x14ac:dyDescent="0.2">
      <c r="A70" s="74"/>
      <c r="B70" s="61" t="e">
        <f>OR(fmMSIHMO,fmMSIPPO,fmMSIPOS,fmSSIHMO,fmSSIPPO,fmSSIPOS)</f>
        <v>#REF!</v>
      </c>
      <c r="C70" s="61" t="b">
        <v>0</v>
      </c>
      <c r="D70" s="91"/>
      <c r="E70" s="91"/>
      <c r="F70" s="19"/>
      <c r="G70" s="91"/>
      <c r="H70" s="75"/>
      <c r="I70" s="62">
        <f>MAX($I$7:I69)+1</f>
        <v>45</v>
      </c>
      <c r="J70" s="76"/>
      <c r="K70" s="266" t="s">
        <v>649</v>
      </c>
      <c r="L70" s="267"/>
      <c r="M70" s="241" t="s">
        <v>524</v>
      </c>
      <c r="N70" s="260" t="s">
        <v>650</v>
      </c>
      <c r="O70" s="269" t="s">
        <v>651</v>
      </c>
      <c r="P70" s="245"/>
      <c r="Q70" s="245"/>
    </row>
    <row r="71" spans="1:18" s="49" customFormat="1" ht="25.5" x14ac:dyDescent="0.2">
      <c r="A71" s="74"/>
      <c r="B71" s="61"/>
      <c r="C71" s="61"/>
      <c r="D71" s="91"/>
      <c r="E71" s="91"/>
      <c r="F71" s="19"/>
      <c r="G71" s="91"/>
      <c r="H71" s="75"/>
      <c r="I71" s="62"/>
      <c r="J71" s="76"/>
      <c r="K71" s="257" t="s">
        <v>652</v>
      </c>
      <c r="L71" s="258"/>
      <c r="M71" s="248"/>
      <c r="N71" s="249"/>
      <c r="O71" s="250"/>
      <c r="P71" s="251"/>
      <c r="Q71" s="251"/>
    </row>
    <row r="72" spans="1:18" s="49" customFormat="1" ht="15.75" x14ac:dyDescent="0.2">
      <c r="A72" s="74"/>
      <c r="B72" s="61"/>
      <c r="C72" s="61"/>
      <c r="D72" s="91"/>
      <c r="E72" s="91"/>
      <c r="F72" s="19"/>
      <c r="G72" s="91"/>
      <c r="H72" s="75"/>
      <c r="I72" s="62">
        <f>MAX($I$7:I71)+1</f>
        <v>46</v>
      </c>
      <c r="J72" s="76"/>
      <c r="K72" s="266" t="s">
        <v>653</v>
      </c>
      <c r="L72" s="267"/>
      <c r="M72" s="241"/>
      <c r="N72" s="260"/>
      <c r="O72" s="269"/>
      <c r="P72" s="245"/>
      <c r="Q72" s="245"/>
    </row>
    <row r="73" spans="1:18" s="49" customFormat="1" ht="15.75" x14ac:dyDescent="0.2">
      <c r="A73" s="74"/>
      <c r="B73" s="61"/>
      <c r="C73" s="61"/>
      <c r="D73" s="91"/>
      <c r="E73" s="91"/>
      <c r="F73" s="19"/>
      <c r="G73" s="91"/>
      <c r="H73" s="75"/>
      <c r="I73" s="62">
        <f>MAX($I$7:I72)+1</f>
        <v>47</v>
      </c>
      <c r="J73" s="76"/>
      <c r="K73" s="266" t="s">
        <v>654</v>
      </c>
      <c r="L73" s="267"/>
      <c r="M73" s="241"/>
      <c r="N73" s="260"/>
      <c r="O73" s="269"/>
      <c r="P73" s="245"/>
      <c r="Q73" s="245"/>
    </row>
    <row r="74" spans="1:18" s="49" customFormat="1" ht="15.75" x14ac:dyDescent="0.2">
      <c r="A74" s="74"/>
      <c r="B74" s="61"/>
      <c r="C74" s="61"/>
      <c r="D74" s="91"/>
      <c r="E74" s="91"/>
      <c r="F74" s="19"/>
      <c r="G74" s="91"/>
      <c r="H74" s="75"/>
      <c r="I74" s="62">
        <f>MAX($I$7:I73)+1</f>
        <v>48</v>
      </c>
      <c r="J74" s="76"/>
      <c r="K74" s="266" t="s">
        <v>655</v>
      </c>
      <c r="L74" s="267"/>
      <c r="M74" s="241"/>
      <c r="N74" s="260"/>
      <c r="O74" s="269"/>
      <c r="P74" s="245"/>
      <c r="Q74" s="245"/>
    </row>
    <row r="75" spans="1:18" s="49" customFormat="1" ht="15.75" x14ac:dyDescent="0.2">
      <c r="A75" s="74"/>
      <c r="B75" s="61"/>
      <c r="C75" s="61"/>
      <c r="D75" s="91"/>
      <c r="E75" s="91"/>
      <c r="F75" s="19"/>
      <c r="G75" s="91"/>
      <c r="H75" s="75"/>
      <c r="I75" s="62">
        <f>MAX($I$7:I74)+1</f>
        <v>49</v>
      </c>
      <c r="J75" s="76"/>
      <c r="K75" s="266" t="s">
        <v>656</v>
      </c>
      <c r="L75" s="267"/>
      <c r="M75" s="241"/>
      <c r="N75" s="260"/>
      <c r="O75" s="269"/>
      <c r="P75" s="245"/>
      <c r="Q75" s="245"/>
    </row>
    <row r="76" spans="1:18" s="49" customFormat="1" ht="15.75" x14ac:dyDescent="0.2">
      <c r="A76" s="74"/>
      <c r="B76" s="61"/>
      <c r="C76" s="61"/>
      <c r="D76" s="91"/>
      <c r="E76" s="91"/>
      <c r="F76" s="19"/>
      <c r="G76" s="91"/>
      <c r="H76" s="75"/>
      <c r="I76" s="62">
        <f>MAX($I$7:I75)+1</f>
        <v>50</v>
      </c>
      <c r="J76" s="76"/>
      <c r="K76" s="266" t="s">
        <v>657</v>
      </c>
      <c r="L76" s="267"/>
      <c r="M76" s="241"/>
      <c r="N76" s="260"/>
      <c r="O76" s="269"/>
      <c r="P76" s="245"/>
      <c r="Q76" s="245"/>
    </row>
    <row r="77" spans="1:18" s="49" customFormat="1" ht="38.25" x14ac:dyDescent="0.2">
      <c r="A77" s="74"/>
      <c r="B77" s="61"/>
      <c r="C77" s="61"/>
      <c r="D77" s="91"/>
      <c r="E77" s="91"/>
      <c r="F77" s="19"/>
      <c r="G77" s="91"/>
      <c r="H77" s="75"/>
      <c r="I77" s="62">
        <f>MAX($I$7:I76)+1</f>
        <v>51</v>
      </c>
      <c r="J77" s="76"/>
      <c r="K77" s="266" t="s">
        <v>658</v>
      </c>
      <c r="L77" s="267"/>
      <c r="M77" s="241" t="s">
        <v>524</v>
      </c>
      <c r="N77" s="260" t="s">
        <v>650</v>
      </c>
      <c r="O77" s="269" t="s">
        <v>651</v>
      </c>
      <c r="P77" s="245"/>
      <c r="Q77" s="245"/>
    </row>
    <row r="78" spans="1:18" s="49" customFormat="1" ht="25.5" x14ac:dyDescent="0.2">
      <c r="A78" s="74"/>
      <c r="B78" s="61" t="e">
        <f>OR(fmMSIHMO,fmMSIPPO,fmMSIPOS,fmSSIHMO,fmSSIPPO,fmSSIPOS)</f>
        <v>#REF!</v>
      </c>
      <c r="C78" s="61" t="b">
        <v>0</v>
      </c>
      <c r="D78" s="91"/>
      <c r="E78" s="91"/>
      <c r="F78" s="19"/>
      <c r="G78" s="91"/>
      <c r="H78" s="75"/>
      <c r="I78" s="62">
        <f>MAX($I$7:I77)+1</f>
        <v>52</v>
      </c>
      <c r="J78" s="76"/>
      <c r="K78" s="266" t="s">
        <v>659</v>
      </c>
      <c r="L78" s="267"/>
      <c r="M78" s="241" t="s">
        <v>524</v>
      </c>
      <c r="N78" s="260" t="s">
        <v>650</v>
      </c>
      <c r="O78" s="269" t="s">
        <v>651</v>
      </c>
      <c r="P78" s="245"/>
      <c r="Q78" s="245"/>
      <c r="R78" s="25"/>
    </row>
    <row r="79" spans="1:18" s="49" customFormat="1" ht="25.5" x14ac:dyDescent="0.2">
      <c r="A79" s="74"/>
      <c r="B79" s="61"/>
      <c r="C79" s="61"/>
      <c r="D79" s="91"/>
      <c r="E79" s="91"/>
      <c r="F79" s="19"/>
      <c r="G79" s="91"/>
      <c r="H79" s="75"/>
      <c r="I79" s="62">
        <f>MAX($I$7:I78)+1</f>
        <v>53</v>
      </c>
      <c r="J79" s="76"/>
      <c r="K79" s="266" t="s">
        <v>660</v>
      </c>
      <c r="L79" s="267"/>
      <c r="M79" s="241" t="s">
        <v>482</v>
      </c>
      <c r="N79" s="260" t="s">
        <v>564</v>
      </c>
      <c r="O79" s="269" t="s">
        <v>481</v>
      </c>
      <c r="P79" s="245"/>
      <c r="Q79" s="245"/>
      <c r="R79" s="25"/>
    </row>
    <row r="80" spans="1:18" s="49" customFormat="1" ht="38.25" x14ac:dyDescent="0.2">
      <c r="A80" s="74"/>
      <c r="B80" s="61"/>
      <c r="C80" s="61"/>
      <c r="D80" s="91"/>
      <c r="E80" s="91"/>
      <c r="F80" s="19"/>
      <c r="G80" s="91"/>
      <c r="H80" s="75"/>
      <c r="I80" s="62">
        <f>MAX($I$7:I79)+1</f>
        <v>54</v>
      </c>
      <c r="J80" s="76"/>
      <c r="K80" s="266" t="s">
        <v>661</v>
      </c>
      <c r="L80" s="267"/>
      <c r="M80" s="241" t="s">
        <v>482</v>
      </c>
      <c r="N80" s="260" t="s">
        <v>564</v>
      </c>
      <c r="O80" s="269" t="s">
        <v>481</v>
      </c>
      <c r="P80" s="245"/>
      <c r="Q80" s="245"/>
    </row>
    <row r="81" spans="1:18" ht="38.25" x14ac:dyDescent="0.2">
      <c r="A81" s="25"/>
      <c r="B81" s="61" t="e">
        <f>OR(fmMSIHMO,fmMSIPPO,fmMSIPOS,fmSSIHMO,fmSSIPPO,fmSSIPOS)</f>
        <v>#REF!</v>
      </c>
      <c r="C81" s="61" t="b">
        <v>0</v>
      </c>
      <c r="D81" s="25"/>
      <c r="E81" s="25"/>
      <c r="G81" s="49"/>
      <c r="H81" s="75"/>
      <c r="I81" s="62">
        <f>MAX($I$7:I80)+1</f>
        <v>55</v>
      </c>
      <c r="J81" s="76"/>
      <c r="K81" s="266" t="s">
        <v>662</v>
      </c>
      <c r="L81" s="267"/>
      <c r="M81" s="241" t="s">
        <v>524</v>
      </c>
      <c r="N81" s="260" t="s">
        <v>650</v>
      </c>
      <c r="O81" s="269" t="s">
        <v>651</v>
      </c>
      <c r="P81" s="245"/>
      <c r="Q81" s="245"/>
    </row>
    <row r="82" spans="1:18" s="49" customFormat="1" ht="15.75" x14ac:dyDescent="0.2">
      <c r="A82" s="74"/>
      <c r="B82" s="61"/>
      <c r="C82" s="61"/>
      <c r="D82" s="91"/>
      <c r="E82" s="91"/>
      <c r="F82" s="19"/>
      <c r="G82" s="91"/>
      <c r="H82" s="75"/>
      <c r="I82" s="62">
        <f>MAX($I$7:I81)+1</f>
        <v>56</v>
      </c>
      <c r="J82" s="76"/>
      <c r="K82" s="266" t="s">
        <v>663</v>
      </c>
      <c r="L82" s="267"/>
      <c r="M82" s="241" t="s">
        <v>524</v>
      </c>
      <c r="N82" s="260" t="s">
        <v>650</v>
      </c>
      <c r="O82" s="269" t="s">
        <v>651</v>
      </c>
      <c r="P82" s="245"/>
      <c r="Q82" s="245"/>
    </row>
    <row r="83" spans="1:18" s="49" customFormat="1" ht="25.5" x14ac:dyDescent="0.2">
      <c r="A83" s="74"/>
      <c r="B83" s="61"/>
      <c r="C83" s="61"/>
      <c r="D83" s="91"/>
      <c r="E83" s="91"/>
      <c r="F83" s="19"/>
      <c r="G83" s="91"/>
      <c r="H83" s="75"/>
      <c r="I83" s="62">
        <f>MAX($I$7:I82)+1</f>
        <v>57</v>
      </c>
      <c r="J83" s="76"/>
      <c r="K83" s="266" t="s">
        <v>664</v>
      </c>
      <c r="L83" s="267"/>
      <c r="M83" s="241" t="s">
        <v>524</v>
      </c>
      <c r="N83" s="260" t="s">
        <v>650</v>
      </c>
      <c r="O83" s="269" t="s">
        <v>651</v>
      </c>
      <c r="P83" s="245"/>
      <c r="Q83" s="245"/>
      <c r="R83" s="25"/>
    </row>
    <row r="84" spans="1:18" s="49" customFormat="1" ht="24.75" customHeight="1" x14ac:dyDescent="0.2">
      <c r="A84" s="74"/>
      <c r="B84" s="61"/>
      <c r="C84" s="61"/>
      <c r="D84" s="91"/>
      <c r="E84" s="91"/>
      <c r="F84" s="19"/>
      <c r="G84" s="91"/>
      <c r="H84" s="75"/>
      <c r="I84" s="62">
        <f>MAX($I$7:I83)+1</f>
        <v>58</v>
      </c>
      <c r="J84" s="76"/>
      <c r="K84" s="266" t="s">
        <v>665</v>
      </c>
      <c r="L84" s="267"/>
      <c r="M84" s="241" t="s">
        <v>482</v>
      </c>
      <c r="N84" s="260" t="s">
        <v>564</v>
      </c>
      <c r="O84" s="269" t="s">
        <v>481</v>
      </c>
      <c r="P84" s="245"/>
      <c r="Q84" s="245"/>
      <c r="R84" s="25"/>
    </row>
    <row r="85" spans="1:18" s="49" customFormat="1" ht="23.25" customHeight="1" x14ac:dyDescent="0.2">
      <c r="A85" s="74"/>
      <c r="B85" s="61"/>
      <c r="C85" s="61"/>
      <c r="D85" s="91"/>
      <c r="E85" s="91"/>
      <c r="F85" s="19"/>
      <c r="G85" s="91"/>
      <c r="H85" s="75"/>
      <c r="I85" s="62">
        <f>MAX($I$7:I84)+1</f>
        <v>59</v>
      </c>
      <c r="J85" s="76"/>
      <c r="K85" s="266" t="s">
        <v>666</v>
      </c>
      <c r="L85" s="267"/>
      <c r="M85" s="241" t="s">
        <v>524</v>
      </c>
      <c r="N85" s="260" t="s">
        <v>650</v>
      </c>
      <c r="O85" s="269" t="s">
        <v>651</v>
      </c>
      <c r="P85" s="245"/>
      <c r="Q85" s="245"/>
      <c r="R85" s="25"/>
    </row>
    <row r="86" spans="1:18" s="49" customFormat="1" ht="15.75" x14ac:dyDescent="0.2">
      <c r="A86" s="74"/>
      <c r="B86" s="61"/>
      <c r="C86" s="61"/>
      <c r="D86" s="91"/>
      <c r="E86" s="91"/>
      <c r="F86" s="19"/>
      <c r="G86" s="91"/>
      <c r="H86" s="75"/>
      <c r="I86" s="62"/>
      <c r="J86" s="76"/>
      <c r="K86" s="107"/>
      <c r="L86" s="79"/>
      <c r="M86" s="80"/>
      <c r="N86" s="81"/>
      <c r="O86" s="79"/>
      <c r="P86" s="54"/>
      <c r="Q86" s="54"/>
      <c r="R86" s="25"/>
    </row>
    <row r="87" spans="1:18" s="49" customFormat="1" ht="15" x14ac:dyDescent="0.2">
      <c r="A87" s="74"/>
      <c r="B87" s="61"/>
      <c r="C87" s="61"/>
      <c r="D87" s="91"/>
      <c r="E87" s="91"/>
      <c r="F87" s="19"/>
      <c r="G87" s="91"/>
      <c r="H87" s="108"/>
      <c r="I87" s="62"/>
      <c r="J87" s="76"/>
      <c r="K87" s="232" t="s">
        <v>667</v>
      </c>
      <c r="L87" s="233" t="s">
        <v>544</v>
      </c>
      <c r="M87" s="234" t="s">
        <v>476</v>
      </c>
      <c r="N87" s="235" t="s">
        <v>545</v>
      </c>
      <c r="O87" s="236" t="s">
        <v>477</v>
      </c>
      <c r="P87" s="237" t="s">
        <v>478</v>
      </c>
      <c r="Q87" s="238" t="s">
        <v>479</v>
      </c>
      <c r="R87" s="25"/>
    </row>
    <row r="88" spans="1:18" s="49" customFormat="1" ht="51" x14ac:dyDescent="0.2">
      <c r="A88" s="74"/>
      <c r="B88" s="61"/>
      <c r="C88" s="61"/>
      <c r="D88" s="91"/>
      <c r="E88" s="91"/>
      <c r="F88" s="19"/>
      <c r="G88" s="91"/>
      <c r="H88" s="75"/>
      <c r="I88" s="62"/>
      <c r="J88" s="76"/>
      <c r="K88" s="257" t="s">
        <v>668</v>
      </c>
      <c r="L88" s="258"/>
      <c r="M88" s="248"/>
      <c r="N88" s="249"/>
      <c r="O88" s="250"/>
      <c r="P88" s="251"/>
      <c r="Q88" s="251"/>
      <c r="R88" s="25"/>
    </row>
    <row r="89" spans="1:18" s="49" customFormat="1" ht="15.75" x14ac:dyDescent="0.2">
      <c r="B89" s="61"/>
      <c r="C89" s="61"/>
      <c r="D89" s="74"/>
      <c r="E89" s="74"/>
      <c r="F89" s="19"/>
      <c r="G89" s="74"/>
      <c r="H89" s="75"/>
      <c r="I89" s="62">
        <f>MAX($I$7:I88)+1</f>
        <v>60</v>
      </c>
      <c r="J89" s="76"/>
      <c r="K89" s="257" t="s">
        <v>669</v>
      </c>
      <c r="L89" s="258"/>
      <c r="M89" s="248"/>
      <c r="N89" s="249"/>
      <c r="O89" s="250"/>
      <c r="P89" s="251"/>
      <c r="Q89" s="251"/>
      <c r="R89" s="25"/>
    </row>
    <row r="90" spans="1:18" s="49" customFormat="1" ht="15.75" x14ac:dyDescent="0.2">
      <c r="B90" s="61"/>
      <c r="C90" s="61"/>
      <c r="D90" s="74"/>
      <c r="E90" s="74"/>
      <c r="F90" s="19"/>
      <c r="G90" s="74"/>
      <c r="H90" s="75"/>
      <c r="I90" s="62"/>
      <c r="J90" s="76"/>
      <c r="K90" s="266" t="s">
        <v>670</v>
      </c>
      <c r="L90" s="267" t="s">
        <v>481</v>
      </c>
      <c r="M90" s="241" t="s">
        <v>482</v>
      </c>
      <c r="N90" s="260" t="s">
        <v>564</v>
      </c>
      <c r="O90" s="269" t="s">
        <v>481</v>
      </c>
      <c r="P90" s="245"/>
      <c r="Q90" s="245"/>
      <c r="R90" s="25"/>
    </row>
    <row r="91" spans="1:18" s="49" customFormat="1" ht="15.75" x14ac:dyDescent="0.2">
      <c r="B91" s="61"/>
      <c r="C91" s="61"/>
      <c r="D91" s="74"/>
      <c r="E91" s="74"/>
      <c r="F91" s="19"/>
      <c r="G91" s="74"/>
      <c r="H91" s="75"/>
      <c r="I91" s="62"/>
      <c r="J91" s="76"/>
      <c r="K91" s="266" t="s">
        <v>671</v>
      </c>
      <c r="L91" s="267" t="s">
        <v>481</v>
      </c>
      <c r="M91" s="241" t="s">
        <v>482</v>
      </c>
      <c r="N91" s="260" t="s">
        <v>672</v>
      </c>
      <c r="O91" s="269" t="s">
        <v>481</v>
      </c>
      <c r="P91" s="245"/>
      <c r="Q91" s="245"/>
      <c r="R91" s="25"/>
    </row>
    <row r="92" spans="1:18" s="1" customFormat="1" ht="15.75" x14ac:dyDescent="0.2">
      <c r="H92" s="75"/>
      <c r="I92" s="62">
        <f>MAX($I$7:I91)+1</f>
        <v>61</v>
      </c>
      <c r="J92" s="76"/>
      <c r="K92" s="257" t="s">
        <v>673</v>
      </c>
      <c r="L92" s="258"/>
      <c r="M92" s="248"/>
      <c r="N92" s="249"/>
      <c r="O92" s="250"/>
      <c r="P92" s="251"/>
      <c r="Q92" s="251"/>
      <c r="R92" s="25"/>
    </row>
    <row r="93" spans="1:18" s="1" customFormat="1" ht="15.75" x14ac:dyDescent="0.2">
      <c r="H93" s="75"/>
      <c r="I93" s="62"/>
      <c r="J93" s="76"/>
      <c r="K93" s="266" t="s">
        <v>674</v>
      </c>
      <c r="L93" s="267" t="s">
        <v>481</v>
      </c>
      <c r="M93" s="241" t="s">
        <v>482</v>
      </c>
      <c r="N93" s="260" t="s">
        <v>675</v>
      </c>
      <c r="O93" s="269" t="s">
        <v>481</v>
      </c>
      <c r="P93" s="245"/>
      <c r="Q93" s="245"/>
      <c r="R93" s="25"/>
    </row>
    <row r="94" spans="1:18" s="1" customFormat="1" ht="15.75" x14ac:dyDescent="0.2">
      <c r="H94" s="75"/>
      <c r="I94" s="62"/>
      <c r="J94" s="76"/>
      <c r="K94" s="266" t="s">
        <v>676</v>
      </c>
      <c r="L94" s="267" t="s">
        <v>481</v>
      </c>
      <c r="M94" s="241" t="s">
        <v>482</v>
      </c>
      <c r="N94" s="260" t="s">
        <v>677</v>
      </c>
      <c r="O94" s="269" t="s">
        <v>481</v>
      </c>
      <c r="P94" s="245"/>
      <c r="Q94" s="245"/>
      <c r="R94" s="25"/>
    </row>
    <row r="95" spans="1:18" s="1" customFormat="1" ht="15.75" x14ac:dyDescent="0.2">
      <c r="H95" s="75"/>
      <c r="I95" s="62">
        <f>MAX($I$7:I94)+1</f>
        <v>62</v>
      </c>
      <c r="J95" s="76"/>
      <c r="K95" s="257" t="s">
        <v>678</v>
      </c>
      <c r="L95" s="258"/>
      <c r="M95" s="248"/>
      <c r="N95" s="249"/>
      <c r="O95" s="250"/>
      <c r="P95" s="251"/>
      <c r="Q95" s="251"/>
      <c r="R95" s="25"/>
    </row>
    <row r="96" spans="1:18" s="1" customFormat="1" ht="15.75" x14ac:dyDescent="0.2">
      <c r="H96" s="75"/>
      <c r="I96" s="62"/>
      <c r="J96" s="76"/>
      <c r="K96" s="266" t="s">
        <v>679</v>
      </c>
      <c r="L96" s="267" t="s">
        <v>481</v>
      </c>
      <c r="M96" s="241" t="s">
        <v>482</v>
      </c>
      <c r="N96" s="260" t="s">
        <v>680</v>
      </c>
      <c r="O96" s="269" t="s">
        <v>481</v>
      </c>
      <c r="P96" s="245"/>
      <c r="Q96" s="245"/>
      <c r="R96" s="25"/>
    </row>
    <row r="97" spans="1:18" s="1" customFormat="1" ht="15.75" x14ac:dyDescent="0.2">
      <c r="H97" s="75"/>
      <c r="I97" s="62"/>
      <c r="J97" s="76"/>
      <c r="K97" s="266" t="s">
        <v>681</v>
      </c>
      <c r="L97" s="267" t="s">
        <v>481</v>
      </c>
      <c r="M97" s="241" t="s">
        <v>482</v>
      </c>
      <c r="N97" s="260" t="s">
        <v>682</v>
      </c>
      <c r="O97" s="269" t="s">
        <v>481</v>
      </c>
      <c r="P97" s="245"/>
      <c r="Q97" s="245"/>
      <c r="R97" s="49"/>
    </row>
    <row r="98" spans="1:18" s="1" customFormat="1" ht="25.5" x14ac:dyDescent="0.2">
      <c r="H98" s="75"/>
      <c r="I98" s="62">
        <f>MAX($I$7:I97)+1</f>
        <v>63</v>
      </c>
      <c r="J98" s="76"/>
      <c r="K98" s="266" t="s">
        <v>683</v>
      </c>
      <c r="L98" s="267" t="s">
        <v>481</v>
      </c>
      <c r="M98" s="241" t="s">
        <v>482</v>
      </c>
      <c r="N98" s="260" t="s">
        <v>682</v>
      </c>
      <c r="O98" s="269" t="s">
        <v>481</v>
      </c>
      <c r="P98" s="245"/>
      <c r="Q98" s="245"/>
      <c r="R98" s="25"/>
    </row>
    <row r="99" spans="1:18" s="1" customFormat="1" ht="38.25" x14ac:dyDescent="0.2">
      <c r="H99" s="75"/>
      <c r="I99" s="62">
        <f>MAX($I$7:I98)+1</f>
        <v>64</v>
      </c>
      <c r="J99" s="76"/>
      <c r="K99" s="266" t="s">
        <v>684</v>
      </c>
      <c r="L99" s="267" t="s">
        <v>567</v>
      </c>
      <c r="M99" s="241" t="s">
        <v>524</v>
      </c>
      <c r="N99" s="260" t="s">
        <v>685</v>
      </c>
      <c r="O99" s="269" t="s">
        <v>569</v>
      </c>
      <c r="P99" s="245"/>
      <c r="Q99" s="245"/>
      <c r="R99" s="49"/>
    </row>
    <row r="100" spans="1:18" s="1" customFormat="1" ht="15.75" x14ac:dyDescent="0.2">
      <c r="H100" s="75"/>
      <c r="I100" s="62"/>
      <c r="J100" s="76"/>
      <c r="K100" s="257" t="s">
        <v>686</v>
      </c>
      <c r="L100" s="258"/>
      <c r="M100" s="248"/>
      <c r="N100" s="249"/>
      <c r="O100" s="250"/>
      <c r="P100" s="251"/>
      <c r="Q100" s="251"/>
      <c r="R100" s="49"/>
    </row>
    <row r="101" spans="1:18" s="1" customFormat="1" ht="15.75" x14ac:dyDescent="0.2">
      <c r="H101" s="75"/>
      <c r="I101" s="62">
        <f>MAX($I$7:I100)+1</f>
        <v>65</v>
      </c>
      <c r="J101" s="76"/>
      <c r="K101" s="266" t="s">
        <v>687</v>
      </c>
      <c r="L101" s="267" t="s">
        <v>555</v>
      </c>
      <c r="M101" s="241" t="s">
        <v>524</v>
      </c>
      <c r="N101" s="260" t="s">
        <v>688</v>
      </c>
      <c r="O101" s="269" t="s">
        <v>557</v>
      </c>
      <c r="P101" s="245"/>
      <c r="Q101" s="245"/>
      <c r="R101" s="49"/>
    </row>
    <row r="102" spans="1:18" s="1" customFormat="1" ht="15.75" x14ac:dyDescent="0.2">
      <c r="H102" s="75"/>
      <c r="I102" s="62">
        <f>MAX($I$7:I101)+1</f>
        <v>66</v>
      </c>
      <c r="J102" s="76"/>
      <c r="K102" s="266" t="s">
        <v>689</v>
      </c>
      <c r="L102" s="267" t="s">
        <v>555</v>
      </c>
      <c r="M102" s="241" t="s">
        <v>524</v>
      </c>
      <c r="N102" s="260" t="s">
        <v>690</v>
      </c>
      <c r="O102" s="269" t="s">
        <v>557</v>
      </c>
      <c r="P102" s="245"/>
      <c r="Q102" s="245"/>
      <c r="R102" s="49"/>
    </row>
    <row r="103" spans="1:18" s="1" customFormat="1" ht="15.75" x14ac:dyDescent="0.2">
      <c r="H103" s="75"/>
      <c r="I103" s="62">
        <f>MAX($I$7:I102)+1</f>
        <v>67</v>
      </c>
      <c r="J103" s="76"/>
      <c r="K103" s="266" t="s">
        <v>691</v>
      </c>
      <c r="L103" s="267" t="s">
        <v>555</v>
      </c>
      <c r="M103" s="241" t="s">
        <v>524</v>
      </c>
      <c r="N103" s="260" t="s">
        <v>692</v>
      </c>
      <c r="O103" s="269" t="s">
        <v>557</v>
      </c>
      <c r="P103" s="245"/>
      <c r="Q103" s="245"/>
      <c r="R103" s="49"/>
    </row>
    <row r="104" spans="1:18" s="1" customFormat="1" ht="15.75" x14ac:dyDescent="0.2">
      <c r="H104" s="75"/>
      <c r="I104" s="62">
        <f>MAX($I$7:I103)+1</f>
        <v>68</v>
      </c>
      <c r="J104" s="76"/>
      <c r="K104" s="266" t="s">
        <v>693</v>
      </c>
      <c r="L104" s="267" t="s">
        <v>555</v>
      </c>
      <c r="M104" s="241" t="s">
        <v>524</v>
      </c>
      <c r="N104" s="260" t="s">
        <v>694</v>
      </c>
      <c r="O104" s="269" t="s">
        <v>557</v>
      </c>
      <c r="P104" s="245"/>
      <c r="Q104" s="245"/>
      <c r="R104" s="49"/>
    </row>
    <row r="105" spans="1:18" s="1" customFormat="1" ht="15.75" x14ac:dyDescent="0.2">
      <c r="H105" s="75"/>
      <c r="I105" s="62">
        <f>MAX($I$7:I104)+1</f>
        <v>69</v>
      </c>
      <c r="J105" s="76"/>
      <c r="K105" s="266" t="s">
        <v>695</v>
      </c>
      <c r="L105" s="267" t="s">
        <v>555</v>
      </c>
      <c r="M105" s="241" t="s">
        <v>524</v>
      </c>
      <c r="N105" s="260" t="s">
        <v>696</v>
      </c>
      <c r="O105" s="269" t="s">
        <v>557</v>
      </c>
      <c r="P105" s="245"/>
      <c r="Q105" s="245"/>
      <c r="R105" s="49"/>
    </row>
    <row r="106" spans="1:18" s="1" customFormat="1" ht="25.5" x14ac:dyDescent="0.2">
      <c r="H106" s="75"/>
      <c r="I106" s="62">
        <f>MAX($I$7:I105)+1</f>
        <v>70</v>
      </c>
      <c r="J106" s="76"/>
      <c r="K106" s="266" t="s">
        <v>697</v>
      </c>
      <c r="L106" s="267" t="s">
        <v>555</v>
      </c>
      <c r="M106" s="241" t="s">
        <v>524</v>
      </c>
      <c r="N106" s="260" t="s">
        <v>698</v>
      </c>
      <c r="O106" s="269" t="s">
        <v>557</v>
      </c>
      <c r="P106" s="245"/>
      <c r="Q106" s="245"/>
      <c r="R106" s="49"/>
    </row>
    <row r="107" spans="1:18" s="49" customFormat="1" ht="15.75" x14ac:dyDescent="0.2">
      <c r="B107" s="61"/>
      <c r="C107" s="61"/>
      <c r="D107" s="74"/>
      <c r="E107" s="74"/>
      <c r="F107" s="19"/>
      <c r="G107" s="74"/>
      <c r="H107" s="75"/>
      <c r="I107" s="62">
        <f>MAX($I$7:I106)+1</f>
        <v>71</v>
      </c>
      <c r="J107" s="76"/>
      <c r="K107" s="266" t="s">
        <v>699</v>
      </c>
      <c r="L107" s="267" t="s">
        <v>555</v>
      </c>
      <c r="M107" s="241" t="s">
        <v>524</v>
      </c>
      <c r="N107" s="260" t="s">
        <v>700</v>
      </c>
      <c r="O107" s="269" t="s">
        <v>557</v>
      </c>
      <c r="P107" s="245"/>
      <c r="Q107" s="245"/>
    </row>
    <row r="108" spans="1:18" s="72" customFormat="1" ht="25.5" x14ac:dyDescent="0.2">
      <c r="B108" s="73"/>
      <c r="C108" s="73"/>
      <c r="F108" s="17"/>
      <c r="H108" s="75"/>
      <c r="I108" s="62">
        <f>MAX($I$7:I107)+1</f>
        <v>72</v>
      </c>
      <c r="J108" s="76"/>
      <c r="K108" s="266" t="s">
        <v>701</v>
      </c>
      <c r="L108" s="267" t="s">
        <v>555</v>
      </c>
      <c r="M108" s="241" t="s">
        <v>482</v>
      </c>
      <c r="N108" s="260" t="s">
        <v>682</v>
      </c>
      <c r="O108" s="269" t="s">
        <v>481</v>
      </c>
      <c r="P108" s="245"/>
      <c r="Q108" s="245"/>
      <c r="R108" s="25"/>
    </row>
    <row r="109" spans="1:18" s="49" customFormat="1" ht="15.75" x14ac:dyDescent="0.2">
      <c r="A109" s="74"/>
      <c r="B109" s="61"/>
      <c r="C109" s="61"/>
      <c r="D109" s="91"/>
      <c r="E109" s="91"/>
      <c r="F109" s="19"/>
      <c r="G109" s="91"/>
      <c r="H109" s="75"/>
      <c r="I109" s="62"/>
      <c r="J109" s="76"/>
      <c r="K109" s="109"/>
      <c r="L109" s="93"/>
      <c r="M109" s="94"/>
      <c r="N109" s="95"/>
      <c r="O109" s="96"/>
      <c r="P109" s="54"/>
      <c r="Q109" s="54"/>
    </row>
    <row r="110" spans="1:18" s="49" customFormat="1" ht="15.75" x14ac:dyDescent="0.2">
      <c r="A110" s="74"/>
      <c r="B110" s="61"/>
      <c r="C110" s="61"/>
      <c r="D110" s="91"/>
      <c r="E110" s="91"/>
      <c r="F110" s="19"/>
      <c r="G110" s="91"/>
      <c r="H110" s="75"/>
      <c r="I110" s="62"/>
      <c r="J110" s="76"/>
      <c r="K110" s="232" t="s">
        <v>702</v>
      </c>
      <c r="L110" s="233" t="s">
        <v>544</v>
      </c>
      <c r="M110" s="234" t="s">
        <v>476</v>
      </c>
      <c r="N110" s="235" t="s">
        <v>545</v>
      </c>
      <c r="O110" s="236" t="s">
        <v>477</v>
      </c>
      <c r="P110" s="237" t="s">
        <v>478</v>
      </c>
      <c r="Q110" s="238" t="s">
        <v>479</v>
      </c>
    </row>
    <row r="111" spans="1:18" s="49" customFormat="1" ht="25.5" x14ac:dyDescent="0.2">
      <c r="A111" s="74"/>
      <c r="B111" s="61"/>
      <c r="C111" s="61"/>
      <c r="D111" s="91"/>
      <c r="E111" s="91"/>
      <c r="F111" s="19"/>
      <c r="G111" s="91"/>
      <c r="H111" s="75"/>
      <c r="I111" s="62">
        <f>MAX($I$7:I110)+1</f>
        <v>73</v>
      </c>
      <c r="J111" s="76"/>
      <c r="K111" s="266" t="s">
        <v>703</v>
      </c>
      <c r="L111" s="267" t="s">
        <v>567</v>
      </c>
      <c r="M111" s="241" t="s">
        <v>482</v>
      </c>
      <c r="N111" s="260" t="s">
        <v>682</v>
      </c>
      <c r="O111" s="269" t="s">
        <v>481</v>
      </c>
      <c r="P111" s="245"/>
      <c r="Q111" s="245"/>
    </row>
    <row r="112" spans="1:18" s="49" customFormat="1" ht="15.75" x14ac:dyDescent="0.2">
      <c r="A112" s="74"/>
      <c r="B112" s="61"/>
      <c r="C112" s="61"/>
      <c r="D112" s="91"/>
      <c r="E112" s="91"/>
      <c r="F112" s="19"/>
      <c r="G112" s="91"/>
      <c r="H112" s="75"/>
      <c r="I112" s="62">
        <f>MAX($I$7:I111)+1</f>
        <v>74</v>
      </c>
      <c r="J112" s="76"/>
      <c r="K112" s="266" t="s">
        <v>704</v>
      </c>
      <c r="L112" s="267" t="s">
        <v>567</v>
      </c>
      <c r="M112" s="241" t="s">
        <v>482</v>
      </c>
      <c r="N112" s="260" t="s">
        <v>682</v>
      </c>
      <c r="O112" s="269" t="s">
        <v>481</v>
      </c>
      <c r="P112" s="245"/>
      <c r="Q112" s="245"/>
    </row>
    <row r="113" spans="1:18" s="49" customFormat="1" ht="15.75" x14ac:dyDescent="0.2">
      <c r="A113" s="74"/>
      <c r="B113" s="61"/>
      <c r="C113" s="61"/>
      <c r="D113" s="91"/>
      <c r="E113" s="91"/>
      <c r="F113" s="19"/>
      <c r="G113" s="91"/>
      <c r="H113" s="75"/>
      <c r="I113" s="62">
        <f>MAX($I$7:I112)+1</f>
        <v>75</v>
      </c>
      <c r="J113" s="76"/>
      <c r="K113" s="266" t="s">
        <v>705</v>
      </c>
      <c r="L113" s="267" t="s">
        <v>567</v>
      </c>
      <c r="M113" s="241" t="s">
        <v>482</v>
      </c>
      <c r="N113" s="260" t="s">
        <v>682</v>
      </c>
      <c r="O113" s="269" t="s">
        <v>481</v>
      </c>
      <c r="P113" s="245"/>
      <c r="Q113" s="245"/>
    </row>
    <row r="114" spans="1:18" s="49" customFormat="1" ht="25.5" x14ac:dyDescent="0.2">
      <c r="A114" s="74"/>
      <c r="B114" s="61"/>
      <c r="C114" s="61"/>
      <c r="D114" s="91"/>
      <c r="E114" s="91"/>
      <c r="F114" s="19"/>
      <c r="G114" s="91"/>
      <c r="H114" s="75"/>
      <c r="I114" s="62">
        <f>MAX($I$7:I113)+1</f>
        <v>76</v>
      </c>
      <c r="J114" s="76"/>
      <c r="K114" s="266" t="s">
        <v>706</v>
      </c>
      <c r="L114" s="267" t="s">
        <v>567</v>
      </c>
      <c r="M114" s="241" t="s">
        <v>482</v>
      </c>
      <c r="N114" s="260" t="s">
        <v>682</v>
      </c>
      <c r="O114" s="269" t="s">
        <v>481</v>
      </c>
      <c r="P114" s="245"/>
      <c r="Q114" s="245"/>
    </row>
    <row r="115" spans="1:18" s="49" customFormat="1" ht="54" customHeight="1" x14ac:dyDescent="0.2">
      <c r="A115" s="74"/>
      <c r="B115" s="61"/>
      <c r="C115" s="61"/>
      <c r="D115" s="91"/>
      <c r="E115" s="91"/>
      <c r="F115" s="19"/>
      <c r="G115" s="91"/>
      <c r="H115" s="75"/>
      <c r="I115" s="62">
        <f>MAX($I$7:I114)+1</f>
        <v>77</v>
      </c>
      <c r="J115" s="76"/>
      <c r="K115" s="266" t="s">
        <v>707</v>
      </c>
      <c r="L115" s="267" t="s">
        <v>567</v>
      </c>
      <c r="M115" s="241" t="s">
        <v>524</v>
      </c>
      <c r="N115" s="260" t="s">
        <v>708</v>
      </c>
      <c r="O115" s="269" t="s">
        <v>569</v>
      </c>
      <c r="P115" s="245"/>
      <c r="Q115" s="245"/>
    </row>
    <row r="116" spans="1:18" s="49" customFormat="1" ht="134.25" customHeight="1" x14ac:dyDescent="0.2">
      <c r="A116" s="74"/>
      <c r="B116" s="61"/>
      <c r="C116" s="61"/>
      <c r="D116" s="91"/>
      <c r="E116" s="91"/>
      <c r="F116" s="19"/>
      <c r="G116" s="91"/>
      <c r="H116" s="75"/>
      <c r="I116" s="62">
        <f>MAX($I$7:I115)+1</f>
        <v>78</v>
      </c>
      <c r="J116" s="76"/>
      <c r="K116" s="277" t="s">
        <v>709</v>
      </c>
      <c r="L116" s="278"/>
      <c r="M116" s="241" t="s">
        <v>524</v>
      </c>
      <c r="N116" s="260" t="s">
        <v>708</v>
      </c>
      <c r="O116" s="269" t="s">
        <v>569</v>
      </c>
      <c r="P116" s="245"/>
      <c r="Q116" s="245"/>
    </row>
    <row r="117" spans="1:18" s="19" customFormat="1" x14ac:dyDescent="0.2">
      <c r="H117" s="31"/>
      <c r="I117" s="62"/>
      <c r="J117" s="41"/>
      <c r="K117" s="110" t="s">
        <v>710</v>
      </c>
      <c r="M117" s="97"/>
    </row>
    <row r="118" spans="1:18" s="19" customFormat="1" ht="45" x14ac:dyDescent="0.2">
      <c r="H118" s="31"/>
      <c r="I118" s="62"/>
      <c r="J118" s="41"/>
      <c r="K118" s="279" t="s">
        <v>711</v>
      </c>
      <c r="L118" s="236"/>
      <c r="M118" s="280" t="s">
        <v>712</v>
      </c>
      <c r="N118" s="236" t="s">
        <v>713</v>
      </c>
      <c r="O118" s="281"/>
      <c r="P118" s="280" t="s">
        <v>714</v>
      </c>
    </row>
    <row r="119" spans="1:18" s="19" customFormat="1" x14ac:dyDescent="0.2">
      <c r="H119" s="31"/>
      <c r="I119" s="62"/>
      <c r="J119" s="41"/>
      <c r="K119" s="340" t="s">
        <v>715</v>
      </c>
      <c r="L119" s="340"/>
      <c r="M119" s="111">
        <v>2</v>
      </c>
      <c r="N119" s="112">
        <v>8</v>
      </c>
      <c r="P119" s="111">
        <v>8</v>
      </c>
    </row>
    <row r="120" spans="1:18" s="19" customFormat="1" x14ac:dyDescent="0.2">
      <c r="H120" s="31"/>
      <c r="I120" s="62"/>
      <c r="J120" s="41"/>
      <c r="K120" s="338" t="s">
        <v>716</v>
      </c>
      <c r="L120" s="338"/>
      <c r="M120" s="282">
        <v>2</v>
      </c>
      <c r="N120" s="283">
        <v>8</v>
      </c>
      <c r="P120" s="282">
        <v>8</v>
      </c>
    </row>
    <row r="121" spans="1:18" s="19" customFormat="1" x14ac:dyDescent="0.2">
      <c r="H121" s="31"/>
      <c r="I121" s="62"/>
      <c r="J121" s="41"/>
      <c r="K121" s="338" t="s">
        <v>717</v>
      </c>
      <c r="L121" s="338"/>
      <c r="M121" s="282">
        <v>2</v>
      </c>
      <c r="N121" s="283">
        <v>8</v>
      </c>
      <c r="P121" s="282">
        <v>8</v>
      </c>
    </row>
    <row r="122" spans="1:18" s="19" customFormat="1" x14ac:dyDescent="0.2">
      <c r="H122" s="31"/>
      <c r="I122" s="62"/>
      <c r="J122" s="41"/>
      <c r="K122" s="338" t="s">
        <v>718</v>
      </c>
      <c r="L122" s="338"/>
      <c r="M122" s="282">
        <v>1</v>
      </c>
      <c r="N122" s="283">
        <v>10</v>
      </c>
      <c r="P122" s="282">
        <v>10</v>
      </c>
    </row>
    <row r="123" spans="1:18" s="19" customFormat="1" x14ac:dyDescent="0.2">
      <c r="H123" s="31"/>
      <c r="I123" s="62"/>
      <c r="J123" s="41"/>
      <c r="K123" s="113"/>
      <c r="L123" s="113"/>
      <c r="M123" s="114"/>
      <c r="N123" s="115"/>
    </row>
    <row r="124" spans="1:18" s="49" customFormat="1" ht="15.75" x14ac:dyDescent="0.2">
      <c r="A124" s="74"/>
      <c r="B124" s="61"/>
      <c r="C124" s="61"/>
      <c r="D124" s="91"/>
      <c r="E124" s="91"/>
      <c r="F124" s="19"/>
      <c r="G124" s="91"/>
      <c r="H124" s="75"/>
      <c r="I124" s="62">
        <f>MAX($I$7:I123)+1</f>
        <v>79</v>
      </c>
      <c r="J124" s="76"/>
      <c r="K124" s="266" t="s">
        <v>719</v>
      </c>
      <c r="L124" s="267" t="s">
        <v>555</v>
      </c>
      <c r="M124" s="241" t="s">
        <v>524</v>
      </c>
      <c r="N124" s="260" t="s">
        <v>720</v>
      </c>
      <c r="O124" s="269" t="s">
        <v>557</v>
      </c>
      <c r="P124" s="245"/>
      <c r="Q124" s="245"/>
    </row>
    <row r="125" spans="1:18" s="49" customFormat="1" ht="15.75" x14ac:dyDescent="0.2">
      <c r="A125" s="74"/>
      <c r="B125" s="61"/>
      <c r="C125" s="61"/>
      <c r="D125" s="91"/>
      <c r="E125" s="91"/>
      <c r="F125" s="19"/>
      <c r="G125" s="91"/>
      <c r="H125" s="75"/>
      <c r="I125" s="62">
        <f>MAX($I$7:I124)+1</f>
        <v>80</v>
      </c>
      <c r="J125" s="76"/>
      <c r="K125" s="266" t="s">
        <v>721</v>
      </c>
      <c r="L125" s="267" t="s">
        <v>722</v>
      </c>
      <c r="M125" s="241" t="s">
        <v>524</v>
      </c>
      <c r="N125" s="260" t="s">
        <v>723</v>
      </c>
      <c r="O125" s="269" t="s">
        <v>724</v>
      </c>
      <c r="P125" s="245"/>
      <c r="Q125" s="245"/>
    </row>
    <row r="126" spans="1:18" s="49" customFormat="1" ht="38.25" x14ac:dyDescent="0.2">
      <c r="A126" s="74"/>
      <c r="B126" s="61"/>
      <c r="C126" s="61"/>
      <c r="D126" s="91"/>
      <c r="E126" s="91"/>
      <c r="F126" s="19"/>
      <c r="G126" s="91"/>
      <c r="H126" s="75"/>
      <c r="I126" s="62">
        <f>MAX($I$7:I125)+1</f>
        <v>81</v>
      </c>
      <c r="J126" s="76"/>
      <c r="K126" s="266" t="s">
        <v>725</v>
      </c>
      <c r="L126" s="267" t="s">
        <v>726</v>
      </c>
      <c r="M126" s="241" t="s">
        <v>524</v>
      </c>
      <c r="N126" s="260" t="s">
        <v>727</v>
      </c>
      <c r="O126" s="269" t="s">
        <v>569</v>
      </c>
      <c r="P126" s="245"/>
      <c r="Q126" s="245"/>
    </row>
    <row r="127" spans="1:18" s="49" customFormat="1" ht="25.5" x14ac:dyDescent="0.2">
      <c r="B127" s="61"/>
      <c r="C127" s="61"/>
      <c r="D127" s="74"/>
      <c r="E127" s="74"/>
      <c r="F127" s="19"/>
      <c r="G127" s="116"/>
      <c r="H127" s="75"/>
      <c r="I127" s="62">
        <f>MAX($I$7:I126)+1</f>
        <v>82</v>
      </c>
      <c r="J127" s="76"/>
      <c r="K127" s="266" t="s">
        <v>728</v>
      </c>
      <c r="L127" s="267" t="s">
        <v>481</v>
      </c>
      <c r="M127" s="241" t="s">
        <v>482</v>
      </c>
      <c r="N127" s="260" t="s">
        <v>672</v>
      </c>
      <c r="O127" s="269" t="s">
        <v>481</v>
      </c>
      <c r="P127" s="245"/>
      <c r="Q127" s="245"/>
    </row>
    <row r="128" spans="1:18" ht="25.5" x14ac:dyDescent="0.2">
      <c r="A128" s="23"/>
      <c r="B128" s="61"/>
      <c r="C128" s="61"/>
      <c r="D128" s="23"/>
      <c r="E128" s="23"/>
      <c r="G128" s="49"/>
      <c r="H128" s="75"/>
      <c r="I128" s="62">
        <f>MAX($I$7:I127)+1</f>
        <v>83</v>
      </c>
      <c r="J128" s="76"/>
      <c r="K128" s="266" t="s">
        <v>729</v>
      </c>
      <c r="L128" s="267"/>
      <c r="M128" s="241" t="s">
        <v>482</v>
      </c>
      <c r="N128" s="260" t="s">
        <v>564</v>
      </c>
      <c r="O128" s="269" t="s">
        <v>481</v>
      </c>
      <c r="P128" s="245"/>
      <c r="Q128" s="245"/>
      <c r="R128" s="49"/>
    </row>
    <row r="129" spans="1:18" s="49" customFormat="1" ht="28.35" customHeight="1" x14ac:dyDescent="0.2">
      <c r="B129" s="61" t="e">
        <f>OR(fmAttSuggestEmployerContract,fmAttAnnRpt,fmAdtFnclStmt,fmCnvrsnSrvc,fmAttAppealGrievance,fmAttMarketing,fmAttIDCard,fmAttMemberEnroll)</f>
        <v>#REF!</v>
      </c>
      <c r="C129" s="61" t="b">
        <v>0</v>
      </c>
      <c r="F129" s="19"/>
      <c r="H129" s="75"/>
      <c r="I129" s="62">
        <f>MAX($I$7:I128)+1</f>
        <v>84</v>
      </c>
      <c r="J129" s="76"/>
      <c r="K129" s="266" t="s">
        <v>730</v>
      </c>
      <c r="L129" s="267"/>
      <c r="M129" s="241" t="s">
        <v>482</v>
      </c>
      <c r="N129" s="260" t="s">
        <v>672</v>
      </c>
      <c r="O129" s="269" t="s">
        <v>481</v>
      </c>
      <c r="P129" s="245"/>
      <c r="Q129" s="245"/>
    </row>
    <row r="130" spans="1:18" s="49" customFormat="1" ht="15.75" x14ac:dyDescent="0.2">
      <c r="B130" s="61" t="e">
        <f>fmAttSuggestEmployerContract</f>
        <v>#REF!</v>
      </c>
      <c r="C130" s="61" t="b">
        <v>0</v>
      </c>
      <c r="F130" s="19"/>
      <c r="H130" s="75"/>
      <c r="I130" s="62">
        <f>MAX($I$7:I129)+1</f>
        <v>85</v>
      </c>
      <c r="J130" s="76"/>
      <c r="K130" s="266" t="s">
        <v>731</v>
      </c>
      <c r="L130" s="267" t="s">
        <v>481</v>
      </c>
      <c r="M130" s="241" t="s">
        <v>482</v>
      </c>
      <c r="N130" s="260" t="s">
        <v>672</v>
      </c>
      <c r="O130" s="269" t="s">
        <v>481</v>
      </c>
      <c r="P130" s="245"/>
      <c r="Q130" s="245"/>
    </row>
    <row r="131" spans="1:18" s="49" customFormat="1" ht="51" x14ac:dyDescent="0.2">
      <c r="B131" s="61" t="e">
        <f>fmAttAnnRpt</f>
        <v>#REF!</v>
      </c>
      <c r="C131" s="61" t="b">
        <v>0</v>
      </c>
      <c r="F131" s="19"/>
      <c r="H131" s="75"/>
      <c r="I131" s="62">
        <f>MAX($I$7:I130)+1</f>
        <v>86</v>
      </c>
      <c r="J131" s="76"/>
      <c r="K131" s="266" t="s">
        <v>732</v>
      </c>
      <c r="L131" s="267"/>
      <c r="M131" s="241" t="s">
        <v>482</v>
      </c>
      <c r="N131" s="260" t="s">
        <v>672</v>
      </c>
      <c r="O131" s="269" t="s">
        <v>481</v>
      </c>
      <c r="P131" s="245"/>
      <c r="Q131" s="245"/>
      <c r="R131" s="1"/>
    </row>
    <row r="132" spans="1:18" s="49" customFormat="1" ht="15.75" x14ac:dyDescent="0.2">
      <c r="B132" s="61" t="e">
        <f>fmAdtFnclStmt</f>
        <v>#REF!</v>
      </c>
      <c r="C132" s="61" t="b">
        <v>0</v>
      </c>
      <c r="F132" s="19"/>
      <c r="H132" s="75"/>
      <c r="I132" s="62">
        <f>MAX($I$7:I131)+1</f>
        <v>87</v>
      </c>
      <c r="J132" s="76"/>
      <c r="K132" s="266" t="s">
        <v>733</v>
      </c>
      <c r="L132" s="267" t="s">
        <v>481</v>
      </c>
      <c r="M132" s="241" t="s">
        <v>482</v>
      </c>
      <c r="N132" s="260" t="s">
        <v>672</v>
      </c>
      <c r="O132" s="269" t="s">
        <v>481</v>
      </c>
      <c r="P132" s="245"/>
      <c r="Q132" s="245"/>
      <c r="R132" s="1"/>
    </row>
    <row r="133" spans="1:18" ht="25.5" x14ac:dyDescent="0.2">
      <c r="A133" s="25"/>
      <c r="B133" s="61" t="e">
        <f>fmCnvrsnSrvc</f>
        <v>#REF!</v>
      </c>
      <c r="C133" s="61" t="b">
        <v>0</v>
      </c>
      <c r="D133" s="25"/>
      <c r="E133" s="25"/>
      <c r="G133" s="49"/>
      <c r="H133" s="75"/>
      <c r="I133" s="62">
        <f>MAX($I$7:I132)+1</f>
        <v>88</v>
      </c>
      <c r="J133" s="76"/>
      <c r="K133" s="266" t="s">
        <v>734</v>
      </c>
      <c r="L133" s="267" t="s">
        <v>481</v>
      </c>
      <c r="M133" s="241" t="s">
        <v>482</v>
      </c>
      <c r="N133" s="260" t="s">
        <v>672</v>
      </c>
      <c r="O133" s="269" t="s">
        <v>481</v>
      </c>
      <c r="P133" s="245"/>
      <c r="Q133" s="245"/>
      <c r="R133" s="1"/>
    </row>
    <row r="134" spans="1:18" s="49" customFormat="1" ht="25.5" x14ac:dyDescent="0.2">
      <c r="A134" s="74"/>
      <c r="B134" s="61" t="e">
        <f>fmAttAppealGrievance</f>
        <v>#REF!</v>
      </c>
      <c r="C134" s="61" t="b">
        <v>0</v>
      </c>
      <c r="D134" s="91"/>
      <c r="E134" s="91"/>
      <c r="F134" s="19"/>
      <c r="G134" s="91"/>
      <c r="H134" s="75"/>
      <c r="I134" s="62">
        <f>MAX($I$7:I133)+1</f>
        <v>89</v>
      </c>
      <c r="J134" s="76"/>
      <c r="K134" s="266" t="s">
        <v>735</v>
      </c>
      <c r="L134" s="267"/>
      <c r="M134" s="241" t="s">
        <v>482</v>
      </c>
      <c r="N134" s="260" t="s">
        <v>672</v>
      </c>
      <c r="O134" s="269" t="s">
        <v>481</v>
      </c>
      <c r="P134" s="245"/>
      <c r="Q134" s="245"/>
      <c r="R134" s="1"/>
    </row>
    <row r="135" spans="1:18" s="49" customFormat="1" ht="38.25" x14ac:dyDescent="0.2">
      <c r="A135" s="74"/>
      <c r="B135" s="61" t="e">
        <f>fmAttMarketing</f>
        <v>#REF!</v>
      </c>
      <c r="C135" s="61" t="b">
        <v>0</v>
      </c>
      <c r="D135" s="91"/>
      <c r="E135" s="91"/>
      <c r="F135" s="19"/>
      <c r="G135" s="91"/>
      <c r="H135" s="75"/>
      <c r="I135" s="62">
        <f>MAX($I$7:I134)+1</f>
        <v>90</v>
      </c>
      <c r="J135" s="76"/>
      <c r="K135" s="266" t="s">
        <v>736</v>
      </c>
      <c r="L135" s="267" t="s">
        <v>481</v>
      </c>
      <c r="M135" s="241" t="s">
        <v>482</v>
      </c>
      <c r="N135" s="260" t="s">
        <v>672</v>
      </c>
      <c r="O135" s="269" t="s">
        <v>481</v>
      </c>
      <c r="P135" s="245"/>
      <c r="Q135" s="245"/>
      <c r="R135" s="1"/>
    </row>
    <row r="136" spans="1:18" s="49" customFormat="1" ht="15.75" x14ac:dyDescent="0.2">
      <c r="B136" s="61"/>
      <c r="C136" s="61"/>
      <c r="F136" s="19"/>
      <c r="H136" s="75"/>
      <c r="I136" s="62">
        <f>MAX($I$7:I135)+1</f>
        <v>91</v>
      </c>
      <c r="J136" s="76"/>
      <c r="K136" s="266" t="s">
        <v>737</v>
      </c>
      <c r="L136" s="267" t="s">
        <v>555</v>
      </c>
      <c r="M136" s="241" t="s">
        <v>482</v>
      </c>
      <c r="N136" s="260" t="s">
        <v>672</v>
      </c>
      <c r="O136" s="269" t="s">
        <v>481</v>
      </c>
      <c r="P136" s="245"/>
      <c r="Q136" s="245"/>
      <c r="R136" s="1"/>
    </row>
    <row r="137" spans="1:18" s="49" customFormat="1" ht="25.5" x14ac:dyDescent="0.2">
      <c r="B137" s="61"/>
      <c r="C137" s="61"/>
      <c r="F137" s="19"/>
      <c r="H137" s="75"/>
      <c r="I137" s="62">
        <f>MAX($I$7:I136)+1</f>
        <v>92</v>
      </c>
      <c r="J137" s="76"/>
      <c r="K137" s="266" t="s">
        <v>738</v>
      </c>
      <c r="L137" s="267" t="s">
        <v>555</v>
      </c>
      <c r="M137" s="241" t="s">
        <v>482</v>
      </c>
      <c r="N137" s="260" t="s">
        <v>672</v>
      </c>
      <c r="O137" s="269" t="s">
        <v>481</v>
      </c>
      <c r="P137" s="245"/>
      <c r="Q137" s="245"/>
      <c r="R137" s="1"/>
    </row>
    <row r="138" spans="1:18" s="49" customFormat="1" ht="25.5" x14ac:dyDescent="0.2">
      <c r="B138" s="61"/>
      <c r="C138" s="61"/>
      <c r="F138" s="19"/>
      <c r="H138" s="75"/>
      <c r="I138" s="62">
        <f>MAX($I$7:I137)+1</f>
        <v>93</v>
      </c>
      <c r="J138" s="76"/>
      <c r="K138" s="266" t="s">
        <v>739</v>
      </c>
      <c r="L138" s="267" t="s">
        <v>555</v>
      </c>
      <c r="M138" s="241" t="s">
        <v>482</v>
      </c>
      <c r="N138" s="260" t="s">
        <v>672</v>
      </c>
      <c r="O138" s="269" t="s">
        <v>481</v>
      </c>
      <c r="P138" s="245"/>
      <c r="Q138" s="245"/>
      <c r="R138" s="1"/>
    </row>
    <row r="139" spans="1:18" s="49" customFormat="1" ht="25.5" x14ac:dyDescent="0.2">
      <c r="B139" s="61"/>
      <c r="C139" s="61"/>
      <c r="F139" s="19"/>
      <c r="H139" s="75"/>
      <c r="I139" s="62">
        <f>MAX($I$7:I138)+1</f>
        <v>94</v>
      </c>
      <c r="J139" s="76"/>
      <c r="K139" s="266" t="s">
        <v>740</v>
      </c>
      <c r="L139" s="267" t="s">
        <v>555</v>
      </c>
      <c r="M139" s="241" t="s">
        <v>482</v>
      </c>
      <c r="N139" s="260" t="s">
        <v>672</v>
      </c>
      <c r="O139" s="269" t="s">
        <v>481</v>
      </c>
      <c r="P139" s="245"/>
      <c r="Q139" s="245"/>
      <c r="R139" s="1"/>
    </row>
    <row r="140" spans="1:18" s="49" customFormat="1" ht="25.5" x14ac:dyDescent="0.2">
      <c r="B140" s="61"/>
      <c r="C140" s="61"/>
      <c r="F140" s="19"/>
      <c r="H140" s="75"/>
      <c r="I140" s="62">
        <f>MAX($I$7:I139)+1</f>
        <v>95</v>
      </c>
      <c r="J140" s="76"/>
      <c r="K140" s="266" t="s">
        <v>741</v>
      </c>
      <c r="L140" s="267" t="s">
        <v>555</v>
      </c>
      <c r="M140" s="241" t="s">
        <v>482</v>
      </c>
      <c r="N140" s="260" t="s">
        <v>672</v>
      </c>
      <c r="O140" s="269" t="s">
        <v>481</v>
      </c>
      <c r="P140" s="245"/>
      <c r="Q140" s="245"/>
      <c r="R140" s="1"/>
    </row>
    <row r="141" spans="1:18" s="49" customFormat="1" ht="25.5" x14ac:dyDescent="0.2">
      <c r="B141" s="61"/>
      <c r="C141" s="61"/>
      <c r="D141" s="74"/>
      <c r="E141" s="74"/>
      <c r="F141" s="19"/>
      <c r="G141" s="74"/>
      <c r="H141" s="75"/>
      <c r="I141" s="62">
        <f>MAX($I$7:I140)+1</f>
        <v>96</v>
      </c>
      <c r="J141" s="76"/>
      <c r="K141" s="266" t="s">
        <v>742</v>
      </c>
      <c r="L141" s="267" t="s">
        <v>555</v>
      </c>
      <c r="M141" s="241" t="s">
        <v>482</v>
      </c>
      <c r="N141" s="260" t="s">
        <v>672</v>
      </c>
      <c r="O141" s="269" t="s">
        <v>481</v>
      </c>
      <c r="P141" s="245"/>
      <c r="Q141" s="245"/>
    </row>
    <row r="142" spans="1:18" s="49" customFormat="1" ht="25.5" x14ac:dyDescent="0.2">
      <c r="B142" s="61"/>
      <c r="C142" s="61"/>
      <c r="D142" s="74"/>
      <c r="E142" s="77"/>
      <c r="F142" s="19"/>
      <c r="G142" s="74"/>
      <c r="H142" s="75"/>
      <c r="I142" s="62">
        <f>MAX($I$7:I141)+1</f>
        <v>97</v>
      </c>
      <c r="J142" s="76"/>
      <c r="K142" s="266" t="s">
        <v>743</v>
      </c>
      <c r="L142" s="267" t="s">
        <v>555</v>
      </c>
      <c r="M142" s="241" t="s">
        <v>482</v>
      </c>
      <c r="N142" s="260" t="s">
        <v>672</v>
      </c>
      <c r="O142" s="269" t="s">
        <v>481</v>
      </c>
      <c r="P142" s="245"/>
      <c r="Q142" s="245"/>
    </row>
    <row r="143" spans="1:18" s="49" customFormat="1" ht="15.75" x14ac:dyDescent="0.2">
      <c r="B143" s="61"/>
      <c r="C143" s="61"/>
      <c r="F143" s="19"/>
      <c r="H143" s="75"/>
      <c r="I143" s="62">
        <f>MAX($I$7:I142)+1</f>
        <v>98</v>
      </c>
      <c r="J143" s="76"/>
      <c r="K143" s="266" t="s">
        <v>744</v>
      </c>
      <c r="L143" s="267"/>
      <c r="M143" s="241" t="s">
        <v>482</v>
      </c>
      <c r="N143" s="260" t="s">
        <v>672</v>
      </c>
      <c r="O143" s="269" t="s">
        <v>481</v>
      </c>
      <c r="P143" s="245"/>
      <c r="Q143" s="245"/>
    </row>
    <row r="144" spans="1:18" s="49" customFormat="1" ht="25.5" x14ac:dyDescent="0.2">
      <c r="B144" s="61"/>
      <c r="C144" s="61"/>
      <c r="F144" s="19"/>
      <c r="H144" s="75"/>
      <c r="I144" s="62">
        <f>MAX($I$7:I143)+1</f>
        <v>99</v>
      </c>
      <c r="J144" s="76"/>
      <c r="K144" s="266" t="s">
        <v>745</v>
      </c>
      <c r="L144" s="267" t="s">
        <v>481</v>
      </c>
      <c r="M144" s="241" t="s">
        <v>482</v>
      </c>
      <c r="N144" s="260" t="s">
        <v>672</v>
      </c>
      <c r="O144" s="269" t="s">
        <v>481</v>
      </c>
      <c r="P144" s="245"/>
      <c r="Q144" s="245"/>
    </row>
    <row r="145" spans="2:18" s="49" customFormat="1" ht="15.75" x14ac:dyDescent="0.2">
      <c r="B145" s="61"/>
      <c r="C145" s="61"/>
      <c r="F145" s="19"/>
      <c r="H145" s="75"/>
      <c r="I145" s="62">
        <f>MAX($I$7:I144)+1</f>
        <v>100</v>
      </c>
      <c r="J145" s="76"/>
      <c r="K145" s="266" t="s">
        <v>746</v>
      </c>
      <c r="L145" s="267" t="s">
        <v>481</v>
      </c>
      <c r="M145" s="241" t="s">
        <v>482</v>
      </c>
      <c r="N145" s="260" t="s">
        <v>672</v>
      </c>
      <c r="O145" s="269" t="s">
        <v>481</v>
      </c>
      <c r="P145" s="245"/>
      <c r="Q145" s="245"/>
      <c r="R145" s="72"/>
    </row>
    <row r="146" spans="2:18" s="49" customFormat="1" ht="25.5" x14ac:dyDescent="0.2">
      <c r="B146" s="61"/>
      <c r="C146" s="61"/>
      <c r="F146" s="19"/>
      <c r="H146" s="75"/>
      <c r="I146" s="62">
        <f>MAX($I$7:I145)+1</f>
        <v>101</v>
      </c>
      <c r="J146" s="76"/>
      <c r="K146" s="266" t="s">
        <v>747</v>
      </c>
      <c r="L146" s="267" t="s">
        <v>567</v>
      </c>
      <c r="M146" s="241" t="s">
        <v>482</v>
      </c>
      <c r="N146" s="260" t="s">
        <v>672</v>
      </c>
      <c r="O146" s="269" t="s">
        <v>481</v>
      </c>
      <c r="P146" s="245"/>
      <c r="Q146" s="245"/>
    </row>
    <row r="147" spans="2:18" s="49" customFormat="1" ht="38.25" x14ac:dyDescent="0.2">
      <c r="B147" s="61"/>
      <c r="C147" s="61"/>
      <c r="F147" s="19"/>
      <c r="H147" s="75"/>
      <c r="I147" s="62">
        <f>MAX($I$7:I146)+1</f>
        <v>102</v>
      </c>
      <c r="J147" s="76"/>
      <c r="K147" s="266" t="s">
        <v>748</v>
      </c>
      <c r="L147" s="267" t="s">
        <v>555</v>
      </c>
      <c r="M147" s="241" t="s">
        <v>482</v>
      </c>
      <c r="N147" s="260" t="s">
        <v>672</v>
      </c>
      <c r="O147" s="269" t="s">
        <v>481</v>
      </c>
      <c r="P147" s="245"/>
      <c r="Q147" s="245"/>
    </row>
    <row r="148" spans="2:18" s="49" customFormat="1" ht="25.5" x14ac:dyDescent="0.2">
      <c r="B148" s="61"/>
      <c r="C148" s="61"/>
      <c r="F148" s="19"/>
      <c r="H148" s="75"/>
      <c r="I148" s="62">
        <f>MAX($I$7:I147)+1</f>
        <v>103</v>
      </c>
      <c r="J148" s="76"/>
      <c r="K148" s="266" t="s">
        <v>749</v>
      </c>
      <c r="L148" s="267" t="s">
        <v>555</v>
      </c>
      <c r="M148" s="241" t="s">
        <v>482</v>
      </c>
      <c r="N148" s="260" t="s">
        <v>672</v>
      </c>
      <c r="O148" s="269" t="s">
        <v>481</v>
      </c>
      <c r="P148" s="245"/>
      <c r="Q148" s="245"/>
    </row>
    <row r="149" spans="2:18" s="49" customFormat="1" ht="25.5" x14ac:dyDescent="0.2">
      <c r="B149" s="61"/>
      <c r="C149" s="61"/>
      <c r="D149" s="74"/>
      <c r="E149" s="74"/>
      <c r="F149" s="19"/>
      <c r="G149" s="74"/>
      <c r="H149" s="75"/>
      <c r="I149" s="62">
        <f>MAX($I$7:I148)+1</f>
        <v>104</v>
      </c>
      <c r="J149" s="76"/>
      <c r="K149" s="266" t="s">
        <v>750</v>
      </c>
      <c r="L149" s="267" t="s">
        <v>555</v>
      </c>
      <c r="M149" s="241" t="s">
        <v>482</v>
      </c>
      <c r="N149" s="260" t="s">
        <v>672</v>
      </c>
      <c r="O149" s="269" t="s">
        <v>481</v>
      </c>
      <c r="P149" s="245"/>
      <c r="Q149" s="245"/>
    </row>
    <row r="150" spans="2:18" s="49" customFormat="1" ht="15.75" x14ac:dyDescent="0.2">
      <c r="B150" s="61"/>
      <c r="C150" s="61"/>
      <c r="F150" s="19"/>
      <c r="H150" s="75"/>
      <c r="I150" s="62">
        <f>MAX($I$7:I149)+1</f>
        <v>105</v>
      </c>
      <c r="J150" s="76"/>
      <c r="K150" s="266" t="s">
        <v>751</v>
      </c>
      <c r="L150" s="267" t="s">
        <v>555</v>
      </c>
      <c r="M150" s="241" t="s">
        <v>482</v>
      </c>
      <c r="N150" s="260" t="s">
        <v>672</v>
      </c>
      <c r="O150" s="269" t="s">
        <v>481</v>
      </c>
      <c r="P150" s="245"/>
      <c r="Q150" s="245"/>
    </row>
    <row r="151" spans="2:18" s="49" customFormat="1" ht="63.75" x14ac:dyDescent="0.2">
      <c r="B151" s="61"/>
      <c r="C151" s="61"/>
      <c r="F151" s="19"/>
      <c r="H151" s="75"/>
      <c r="I151" s="62">
        <f>MAX($I$7:I150)+1</f>
        <v>106</v>
      </c>
      <c r="J151" s="76"/>
      <c r="K151" s="266" t="s">
        <v>752</v>
      </c>
      <c r="L151" s="267" t="s">
        <v>555</v>
      </c>
      <c r="M151" s="241" t="s">
        <v>482</v>
      </c>
      <c r="N151" s="260" t="s">
        <v>672</v>
      </c>
      <c r="O151" s="269" t="s">
        <v>481</v>
      </c>
      <c r="P151" s="245"/>
      <c r="Q151" s="245"/>
    </row>
    <row r="152" spans="2:18" s="49" customFormat="1" ht="63.75" x14ac:dyDescent="0.2">
      <c r="B152" s="61"/>
      <c r="C152" s="61"/>
      <c r="F152" s="19"/>
      <c r="H152" s="75"/>
      <c r="I152" s="62">
        <f>MAX($I$7:I151)+1</f>
        <v>107</v>
      </c>
      <c r="J152" s="76"/>
      <c r="K152" s="266" t="s">
        <v>753</v>
      </c>
      <c r="L152" s="267" t="s">
        <v>555</v>
      </c>
      <c r="M152" s="241" t="s">
        <v>482</v>
      </c>
      <c r="N152" s="260" t="s">
        <v>672</v>
      </c>
      <c r="O152" s="269" t="s">
        <v>481</v>
      </c>
      <c r="P152" s="245"/>
      <c r="Q152" s="245"/>
    </row>
    <row r="153" spans="2:18" s="49" customFormat="1" ht="15.75" x14ac:dyDescent="0.2">
      <c r="B153" s="61"/>
      <c r="C153" s="61"/>
      <c r="F153" s="19"/>
      <c r="H153" s="75"/>
      <c r="I153" s="62"/>
      <c r="J153" s="76"/>
      <c r="K153" s="117"/>
      <c r="L153" s="79"/>
      <c r="M153" s="65"/>
      <c r="N153" s="81"/>
      <c r="O153" s="118"/>
      <c r="P153" s="54"/>
      <c r="Q153" s="54"/>
    </row>
    <row r="154" spans="2:18" s="49" customFormat="1" ht="15.75" x14ac:dyDescent="0.2">
      <c r="B154" s="61"/>
      <c r="C154" s="61"/>
      <c r="F154" s="19"/>
      <c r="H154" s="75"/>
      <c r="I154" s="62"/>
      <c r="J154" s="76"/>
      <c r="K154" s="232" t="s">
        <v>754</v>
      </c>
      <c r="L154" s="233" t="s">
        <v>544</v>
      </c>
      <c r="M154" s="234" t="s">
        <v>476</v>
      </c>
      <c r="N154" s="235" t="s">
        <v>545</v>
      </c>
      <c r="O154" s="236" t="s">
        <v>477</v>
      </c>
      <c r="P154" s="237" t="s">
        <v>478</v>
      </c>
      <c r="Q154" s="238" t="s">
        <v>479</v>
      </c>
      <c r="R154" s="25"/>
    </row>
    <row r="155" spans="2:18" s="49" customFormat="1" ht="45" x14ac:dyDescent="0.2">
      <c r="B155" s="61"/>
      <c r="C155" s="61"/>
      <c r="F155" s="19"/>
      <c r="H155" s="75"/>
      <c r="I155" s="62"/>
      <c r="J155" s="76"/>
      <c r="K155" s="232" t="s">
        <v>755</v>
      </c>
      <c r="L155" s="233"/>
      <c r="M155" s="234"/>
      <c r="N155" s="235"/>
      <c r="O155" s="236"/>
      <c r="P155" s="237"/>
      <c r="Q155" s="238"/>
      <c r="R155" s="25"/>
    </row>
    <row r="156" spans="2:18" s="49" customFormat="1" ht="144" customHeight="1" x14ac:dyDescent="0.2">
      <c r="B156" s="61"/>
      <c r="C156" s="61"/>
      <c r="D156" s="74"/>
      <c r="E156" s="74"/>
      <c r="F156" s="19"/>
      <c r="G156" s="74"/>
      <c r="H156" s="50"/>
      <c r="I156" s="62">
        <f>MAX($I$7:I154)+1</f>
        <v>108</v>
      </c>
      <c r="J156" s="76"/>
      <c r="K156" s="266" t="s">
        <v>756</v>
      </c>
      <c r="L156" s="258"/>
      <c r="M156" s="241" t="s">
        <v>482</v>
      </c>
      <c r="N156" s="260" t="s">
        <v>757</v>
      </c>
      <c r="O156" s="269" t="s">
        <v>481</v>
      </c>
      <c r="P156" s="245"/>
      <c r="Q156" s="245"/>
      <c r="R156" s="19"/>
    </row>
    <row r="157" spans="2:18" s="49" customFormat="1" ht="76.5" x14ac:dyDescent="0.2">
      <c r="B157" s="61"/>
      <c r="C157" s="61"/>
      <c r="D157" s="74"/>
      <c r="E157" s="74"/>
      <c r="F157" s="19"/>
      <c r="G157" s="74"/>
      <c r="H157" s="50"/>
      <c r="I157" s="62">
        <f>MAX($I$7:I156)+1</f>
        <v>109</v>
      </c>
      <c r="J157" s="76"/>
      <c r="K157" s="266" t="s">
        <v>758</v>
      </c>
      <c r="L157" s="258"/>
      <c r="M157" s="241" t="s">
        <v>482</v>
      </c>
      <c r="N157" s="260" t="s">
        <v>757</v>
      </c>
      <c r="O157" s="269" t="s">
        <v>481</v>
      </c>
      <c r="P157" s="245"/>
      <c r="Q157" s="245"/>
      <c r="R157" s="19"/>
    </row>
    <row r="158" spans="2:18" s="49" customFormat="1" ht="171" customHeight="1" x14ac:dyDescent="0.2">
      <c r="B158" s="61"/>
      <c r="C158" s="61"/>
      <c r="D158" s="74"/>
      <c r="E158" s="74"/>
      <c r="F158" s="19"/>
      <c r="G158" s="74"/>
      <c r="H158" s="50"/>
      <c r="I158" s="62">
        <f>MAX($I$7:I157)+1</f>
        <v>110</v>
      </c>
      <c r="J158" s="76"/>
      <c r="K158" s="266" t="s">
        <v>759</v>
      </c>
      <c r="L158" s="258"/>
      <c r="M158" s="241" t="s">
        <v>482</v>
      </c>
      <c r="N158" s="260" t="s">
        <v>757</v>
      </c>
      <c r="O158" s="269" t="s">
        <v>481</v>
      </c>
      <c r="P158" s="245"/>
      <c r="Q158" s="245"/>
      <c r="R158" s="19"/>
    </row>
    <row r="159" spans="2:18" s="49" customFormat="1" ht="178.5" x14ac:dyDescent="0.2">
      <c r="B159" s="61"/>
      <c r="C159" s="61"/>
      <c r="D159" s="74"/>
      <c r="E159" s="74"/>
      <c r="F159" s="19"/>
      <c r="G159" s="74"/>
      <c r="H159" s="50"/>
      <c r="I159" s="62">
        <f>MAX($I$7:I158)+1</f>
        <v>111</v>
      </c>
      <c r="J159" s="76"/>
      <c r="K159" s="266" t="s">
        <v>760</v>
      </c>
      <c r="L159" s="258"/>
      <c r="M159" s="241" t="s">
        <v>482</v>
      </c>
      <c r="N159" s="260" t="s">
        <v>757</v>
      </c>
      <c r="O159" s="269" t="s">
        <v>481</v>
      </c>
      <c r="P159" s="245"/>
      <c r="Q159" s="245"/>
      <c r="R159" s="19"/>
    </row>
    <row r="160" spans="2:18" s="49" customFormat="1" ht="151.5" customHeight="1" x14ac:dyDescent="0.2">
      <c r="B160" s="61"/>
      <c r="C160" s="61"/>
      <c r="D160" s="74"/>
      <c r="E160" s="74"/>
      <c r="F160" s="19"/>
      <c r="G160" s="74"/>
      <c r="H160" s="50"/>
      <c r="I160" s="62">
        <f>MAX($I$7:I159)+1</f>
        <v>112</v>
      </c>
      <c r="J160" s="76"/>
      <c r="K160" s="266" t="s">
        <v>761</v>
      </c>
      <c r="L160" s="258"/>
      <c r="M160" s="241" t="s">
        <v>482</v>
      </c>
      <c r="N160" s="260" t="s">
        <v>757</v>
      </c>
      <c r="O160" s="269" t="s">
        <v>481</v>
      </c>
      <c r="P160" s="245"/>
      <c r="Q160" s="245"/>
      <c r="R160" s="19"/>
    </row>
    <row r="161" spans="2:18" s="49" customFormat="1" ht="15.75" x14ac:dyDescent="0.2">
      <c r="B161" s="61"/>
      <c r="C161" s="61"/>
      <c r="F161" s="19"/>
      <c r="H161" s="75"/>
      <c r="I161" s="62"/>
      <c r="J161" s="76"/>
      <c r="K161" s="232" t="s">
        <v>762</v>
      </c>
      <c r="L161" s="233"/>
      <c r="M161" s="234"/>
      <c r="N161" s="235"/>
      <c r="O161" s="236"/>
      <c r="P161" s="237"/>
      <c r="Q161" s="238"/>
      <c r="R161" s="19"/>
    </row>
    <row r="162" spans="2:18" s="49" customFormat="1" ht="81" customHeight="1" x14ac:dyDescent="0.2">
      <c r="B162" s="61"/>
      <c r="C162" s="61"/>
      <c r="D162" s="74"/>
      <c r="E162" s="74"/>
      <c r="F162" s="19"/>
      <c r="G162" s="74"/>
      <c r="H162" s="50"/>
      <c r="I162" s="62">
        <f>MAX($I$7:I160)+1</f>
        <v>113</v>
      </c>
      <c r="J162" s="76"/>
      <c r="K162" s="266" t="s">
        <v>763</v>
      </c>
      <c r="L162" s="258"/>
      <c r="M162" s="241" t="s">
        <v>482</v>
      </c>
      <c r="N162" s="260" t="s">
        <v>757</v>
      </c>
      <c r="O162" s="269" t="s">
        <v>481</v>
      </c>
      <c r="P162" s="245"/>
      <c r="Q162" s="245"/>
      <c r="R162" s="19"/>
    </row>
    <row r="163" spans="2:18" s="49" customFormat="1" ht="15.75" x14ac:dyDescent="0.2">
      <c r="B163" s="61"/>
      <c r="C163" s="61"/>
      <c r="F163" s="19"/>
      <c r="H163" s="75"/>
      <c r="I163" s="62"/>
      <c r="J163" s="76"/>
      <c r="K163" s="232" t="s">
        <v>764</v>
      </c>
      <c r="L163" s="233"/>
      <c r="M163" s="234"/>
      <c r="N163" s="235"/>
      <c r="O163" s="236"/>
      <c r="P163" s="237"/>
      <c r="Q163" s="238"/>
      <c r="R163" s="19"/>
    </row>
    <row r="164" spans="2:18" s="49" customFormat="1" ht="38.25" x14ac:dyDescent="0.2">
      <c r="B164" s="61"/>
      <c r="C164" s="61"/>
      <c r="D164" s="74"/>
      <c r="E164" s="74"/>
      <c r="F164" s="19"/>
      <c r="G164" s="74"/>
      <c r="H164" s="50"/>
      <c r="I164" s="62">
        <f>MAX($I$7:I162)+1</f>
        <v>114</v>
      </c>
      <c r="J164" s="76"/>
      <c r="K164" s="266" t="s">
        <v>765</v>
      </c>
      <c r="L164" s="258"/>
      <c r="M164" s="241" t="s">
        <v>482</v>
      </c>
      <c r="N164" s="260" t="s">
        <v>757</v>
      </c>
      <c r="O164" s="269" t="s">
        <v>481</v>
      </c>
      <c r="P164" s="245"/>
      <c r="Q164" s="245"/>
      <c r="R164" s="19"/>
    </row>
    <row r="165" spans="2:18" s="49" customFormat="1" ht="51" x14ac:dyDescent="0.2">
      <c r="B165" s="61"/>
      <c r="C165" s="61"/>
      <c r="D165" s="74"/>
      <c r="E165" s="74"/>
      <c r="F165" s="19"/>
      <c r="G165" s="74"/>
      <c r="H165" s="50"/>
      <c r="I165" s="62"/>
      <c r="J165" s="76"/>
      <c r="K165" s="191" t="s">
        <v>766</v>
      </c>
      <c r="L165" s="192"/>
      <c r="M165" s="193"/>
      <c r="N165" s="194"/>
      <c r="O165" s="195"/>
      <c r="P165" s="196"/>
      <c r="Q165" s="197"/>
      <c r="R165" s="19"/>
    </row>
    <row r="166" spans="2:18" s="49" customFormat="1" ht="15.75" x14ac:dyDescent="0.2">
      <c r="B166" s="61"/>
      <c r="C166" s="61"/>
      <c r="F166" s="19"/>
      <c r="H166" s="75"/>
      <c r="I166" s="62"/>
      <c r="J166" s="76"/>
      <c r="K166" s="232" t="s">
        <v>767</v>
      </c>
      <c r="L166" s="233"/>
      <c r="M166" s="234"/>
      <c r="N166" s="235"/>
      <c r="O166" s="236"/>
      <c r="P166" s="237"/>
      <c r="Q166" s="238"/>
      <c r="R166" s="19"/>
    </row>
    <row r="167" spans="2:18" s="49" customFormat="1" ht="51" x14ac:dyDescent="0.2">
      <c r="B167" s="61"/>
      <c r="C167" s="61"/>
      <c r="D167" s="74"/>
      <c r="E167" s="74"/>
      <c r="F167" s="19"/>
      <c r="G167" s="74"/>
      <c r="H167" s="50"/>
      <c r="I167" s="62">
        <f>MAX($I$7:I164)+1</f>
        <v>115</v>
      </c>
      <c r="J167" s="76"/>
      <c r="K167" s="266" t="s">
        <v>768</v>
      </c>
      <c r="L167" s="258"/>
      <c r="M167" s="241" t="s">
        <v>482</v>
      </c>
      <c r="N167" s="260" t="s">
        <v>757</v>
      </c>
      <c r="O167" s="269" t="s">
        <v>481</v>
      </c>
      <c r="P167" s="245"/>
      <c r="Q167" s="245"/>
      <c r="R167" s="19"/>
    </row>
    <row r="168" spans="2:18" s="49" customFormat="1" ht="38.25" x14ac:dyDescent="0.2">
      <c r="B168" s="61"/>
      <c r="C168" s="61"/>
      <c r="D168" s="74"/>
      <c r="E168" s="74"/>
      <c r="F168" s="19"/>
      <c r="G168" s="74"/>
      <c r="H168" s="50"/>
      <c r="I168" s="62">
        <f>MAX($I$7:I166)+1</f>
        <v>115</v>
      </c>
      <c r="J168" s="76"/>
      <c r="K168" s="266" t="s">
        <v>769</v>
      </c>
      <c r="L168" s="258"/>
      <c r="M168" s="241" t="s">
        <v>482</v>
      </c>
      <c r="N168" s="260" t="s">
        <v>757</v>
      </c>
      <c r="O168" s="269" t="s">
        <v>481</v>
      </c>
      <c r="P168" s="245"/>
      <c r="Q168" s="245"/>
      <c r="R168" s="19"/>
    </row>
    <row r="169" spans="2:18" s="49" customFormat="1" ht="25.5" x14ac:dyDescent="0.2">
      <c r="B169" s="61"/>
      <c r="C169" s="61"/>
      <c r="D169" s="74"/>
      <c r="E169" s="74"/>
      <c r="F169" s="19"/>
      <c r="G169" s="74"/>
      <c r="H169" s="50"/>
      <c r="I169" s="62">
        <f>MAX($I$7:I167)+1</f>
        <v>116</v>
      </c>
      <c r="J169" s="76"/>
      <c r="K169" s="266" t="s">
        <v>770</v>
      </c>
      <c r="L169" s="258"/>
      <c r="M169" s="241" t="s">
        <v>482</v>
      </c>
      <c r="N169" s="260" t="s">
        <v>757</v>
      </c>
      <c r="O169" s="269" t="s">
        <v>481</v>
      </c>
      <c r="P169" s="245"/>
      <c r="Q169" s="245"/>
      <c r="R169" s="19"/>
    </row>
    <row r="170" spans="2:18" s="49" customFormat="1" ht="51" x14ac:dyDescent="0.2">
      <c r="B170" s="61"/>
      <c r="C170" s="61"/>
      <c r="D170" s="74"/>
      <c r="E170" s="74"/>
      <c r="F170" s="19"/>
      <c r="G170" s="74"/>
      <c r="H170" s="50"/>
      <c r="I170" s="62">
        <f>MAX($I$7:I169)+1</f>
        <v>117</v>
      </c>
      <c r="J170" s="76"/>
      <c r="K170" s="266" t="s">
        <v>771</v>
      </c>
      <c r="L170" s="258"/>
      <c r="M170" s="241" t="s">
        <v>482</v>
      </c>
      <c r="N170" s="260" t="s">
        <v>757</v>
      </c>
      <c r="O170" s="269" t="s">
        <v>481</v>
      </c>
      <c r="P170" s="245"/>
      <c r="Q170" s="245"/>
      <c r="R170" s="19"/>
    </row>
    <row r="171" spans="2:18" s="49" customFormat="1" ht="15.75" x14ac:dyDescent="0.2">
      <c r="B171" s="61" t="e">
        <f t="shared" ref="B171" si="2">fmTermClientRef</f>
        <v>#REF!</v>
      </c>
      <c r="C171" s="61" t="b">
        <v>0</v>
      </c>
      <c r="F171" s="19"/>
      <c r="H171" s="75"/>
      <c r="I171" s="62"/>
      <c r="J171" s="119"/>
      <c r="K171" s="92"/>
      <c r="L171" s="93"/>
      <c r="M171" s="94"/>
      <c r="N171" s="120"/>
      <c r="O171" s="121"/>
      <c r="P171" s="122"/>
      <c r="Q171" s="122"/>
      <c r="R171" s="25"/>
    </row>
    <row r="172" spans="2:18" s="49" customFormat="1" ht="15.75" x14ac:dyDescent="0.2">
      <c r="B172" s="61"/>
      <c r="C172" s="61"/>
      <c r="F172" s="19"/>
      <c r="H172" s="75"/>
      <c r="I172" s="62"/>
      <c r="J172" s="76"/>
      <c r="K172" s="232" t="s">
        <v>772</v>
      </c>
      <c r="L172" s="233" t="s">
        <v>544</v>
      </c>
      <c r="M172" s="234" t="s">
        <v>476</v>
      </c>
      <c r="N172" s="235" t="s">
        <v>545</v>
      </c>
      <c r="O172" s="236" t="s">
        <v>477</v>
      </c>
      <c r="P172" s="237" t="s">
        <v>478</v>
      </c>
      <c r="Q172" s="238" t="s">
        <v>479</v>
      </c>
      <c r="R172" s="25"/>
    </row>
    <row r="173" spans="2:18" s="49" customFormat="1" ht="38.25" x14ac:dyDescent="0.2">
      <c r="B173" s="61"/>
      <c r="C173" s="61"/>
      <c r="D173" s="74"/>
      <c r="E173" s="74"/>
      <c r="F173" s="19"/>
      <c r="G173" s="74"/>
      <c r="H173" s="50"/>
      <c r="I173" s="62"/>
      <c r="J173" s="76"/>
      <c r="K173" s="190" t="s">
        <v>773</v>
      </c>
      <c r="L173" s="258"/>
      <c r="M173" s="248"/>
      <c r="N173" s="249"/>
      <c r="O173" s="250"/>
      <c r="P173" s="251"/>
      <c r="Q173" s="251"/>
    </row>
    <row r="174" spans="2:18" s="49" customFormat="1" ht="66.75" customHeight="1" x14ac:dyDescent="0.2">
      <c r="B174" s="61" t="e">
        <f t="shared" ref="B174:B204" si="3">fmTermClientRef</f>
        <v>#REF!</v>
      </c>
      <c r="C174" s="61" t="b">
        <v>0</v>
      </c>
      <c r="F174" s="19"/>
      <c r="H174" s="75"/>
      <c r="I174" s="62">
        <f>MAX($I$7:I173)+1</f>
        <v>118</v>
      </c>
      <c r="J174" s="76"/>
      <c r="K174" s="198" t="s">
        <v>774</v>
      </c>
      <c r="L174" s="267" t="s">
        <v>555</v>
      </c>
      <c r="M174" s="241" t="s">
        <v>482</v>
      </c>
      <c r="N174" s="260" t="s">
        <v>757</v>
      </c>
      <c r="O174" s="269" t="s">
        <v>481</v>
      </c>
      <c r="P174" s="245"/>
      <c r="Q174" s="245"/>
    </row>
    <row r="175" spans="2:18" s="49" customFormat="1" ht="33" customHeight="1" x14ac:dyDescent="0.2">
      <c r="B175" s="61"/>
      <c r="C175" s="61"/>
      <c r="F175" s="19"/>
      <c r="H175" s="75"/>
      <c r="I175" s="62">
        <f>MAX($I$7:I174)+1</f>
        <v>119</v>
      </c>
      <c r="J175" s="76"/>
      <c r="K175" s="198" t="s">
        <v>775</v>
      </c>
      <c r="L175" s="267"/>
      <c r="M175" s="199" t="s">
        <v>524</v>
      </c>
      <c r="N175" s="260"/>
      <c r="O175" s="269"/>
      <c r="P175" s="200"/>
      <c r="Q175" s="245"/>
    </row>
    <row r="176" spans="2:18" s="49" customFormat="1" ht="15.75" x14ac:dyDescent="0.2">
      <c r="B176" s="61" t="e">
        <f t="shared" si="3"/>
        <v>#REF!</v>
      </c>
      <c r="C176" s="61" t="b">
        <v>0</v>
      </c>
      <c r="F176" s="19"/>
      <c r="H176" s="75"/>
      <c r="I176" s="62"/>
      <c r="J176" s="119"/>
      <c r="K176" s="92"/>
      <c r="L176" s="93"/>
      <c r="M176" s="94"/>
      <c r="N176" s="120"/>
      <c r="O176" s="121"/>
      <c r="P176" s="122"/>
      <c r="Q176" s="122"/>
      <c r="R176" s="25"/>
    </row>
    <row r="177" spans="1:17" s="49" customFormat="1" ht="15.75" x14ac:dyDescent="0.2">
      <c r="B177" s="61"/>
      <c r="C177" s="61"/>
      <c r="F177" s="19"/>
      <c r="H177" s="75"/>
      <c r="I177" s="62"/>
      <c r="J177" s="76"/>
      <c r="K177" s="232" t="s">
        <v>776</v>
      </c>
      <c r="L177" s="233" t="s">
        <v>544</v>
      </c>
      <c r="M177" s="234" t="s">
        <v>476</v>
      </c>
      <c r="N177" s="235" t="s">
        <v>545</v>
      </c>
      <c r="O177" s="236" t="s">
        <v>477</v>
      </c>
      <c r="P177" s="237" t="s">
        <v>478</v>
      </c>
      <c r="Q177" s="238" t="s">
        <v>479</v>
      </c>
    </row>
    <row r="178" spans="1:17" s="49" customFormat="1" ht="38.25" x14ac:dyDescent="0.2">
      <c r="B178" s="61" t="e">
        <f t="shared" si="3"/>
        <v>#REF!</v>
      </c>
      <c r="C178" s="61" t="b">
        <v>0</v>
      </c>
      <c r="F178" s="19"/>
      <c r="H178" s="75"/>
      <c r="I178" s="62">
        <f>MAX($I$7:I177)+1</f>
        <v>120</v>
      </c>
      <c r="J178" s="76"/>
      <c r="K178" s="201" t="s">
        <v>777</v>
      </c>
      <c r="L178" s="267" t="s">
        <v>481</v>
      </c>
      <c r="M178" s="241" t="s">
        <v>482</v>
      </c>
      <c r="N178" s="260" t="s">
        <v>778</v>
      </c>
      <c r="O178" s="261" t="s">
        <v>481</v>
      </c>
      <c r="P178" s="202"/>
      <c r="Q178" s="202"/>
    </row>
    <row r="179" spans="1:17" s="49" customFormat="1" x14ac:dyDescent="0.2">
      <c r="A179" s="19"/>
      <c r="B179" s="19"/>
      <c r="C179" s="19"/>
      <c r="D179" s="19"/>
      <c r="E179" s="19"/>
      <c r="F179" s="19"/>
      <c r="G179" s="19"/>
      <c r="H179" s="31"/>
      <c r="I179" s="62"/>
      <c r="J179" s="41"/>
      <c r="K179" s="19"/>
      <c r="L179" s="19"/>
      <c r="M179" s="97"/>
      <c r="N179" s="19"/>
      <c r="O179" s="19"/>
      <c r="P179" s="19"/>
      <c r="Q179" s="123"/>
    </row>
    <row r="180" spans="1:17" s="49" customFormat="1" ht="15.75" x14ac:dyDescent="0.2">
      <c r="B180" s="61"/>
      <c r="C180" s="61"/>
      <c r="F180" s="19"/>
      <c r="H180" s="75"/>
      <c r="I180" s="62"/>
      <c r="J180" s="76"/>
      <c r="K180" s="232" t="s">
        <v>779</v>
      </c>
      <c r="L180" s="233" t="s">
        <v>544</v>
      </c>
      <c r="M180" s="234" t="s">
        <v>476</v>
      </c>
      <c r="N180" s="235" t="s">
        <v>545</v>
      </c>
      <c r="O180" s="236" t="s">
        <v>477</v>
      </c>
      <c r="P180" s="237" t="s">
        <v>478</v>
      </c>
      <c r="Q180" s="238" t="s">
        <v>479</v>
      </c>
    </row>
    <row r="181" spans="1:17" s="49" customFormat="1" ht="38.25" x14ac:dyDescent="0.2">
      <c r="B181" s="61"/>
      <c r="C181" s="61"/>
      <c r="F181" s="19"/>
      <c r="H181" s="75"/>
      <c r="I181" s="62">
        <f>MAX($I$7:I180)+1</f>
        <v>121</v>
      </c>
      <c r="J181" s="76"/>
      <c r="K181" s="266" t="s">
        <v>780</v>
      </c>
      <c r="L181" s="267" t="s">
        <v>567</v>
      </c>
      <c r="M181" s="241" t="s">
        <v>482</v>
      </c>
      <c r="N181" s="260" t="s">
        <v>502</v>
      </c>
      <c r="O181" s="269" t="s">
        <v>481</v>
      </c>
      <c r="P181" s="245"/>
      <c r="Q181" s="245"/>
    </row>
    <row r="182" spans="1:17" s="49" customFormat="1" ht="25.5" x14ac:dyDescent="0.2">
      <c r="B182" s="61"/>
      <c r="C182" s="61"/>
      <c r="F182" s="19"/>
      <c r="H182" s="75"/>
      <c r="I182" s="62">
        <f>MAX($I$7:I181)+1</f>
        <v>122</v>
      </c>
      <c r="J182" s="76"/>
      <c r="K182" s="266" t="s">
        <v>781</v>
      </c>
      <c r="L182" s="267" t="s">
        <v>567</v>
      </c>
      <c r="M182" s="241" t="s">
        <v>482</v>
      </c>
      <c r="N182" s="260" t="s">
        <v>502</v>
      </c>
      <c r="O182" s="269" t="s">
        <v>481</v>
      </c>
      <c r="P182" s="245"/>
      <c r="Q182" s="245"/>
    </row>
    <row r="183" spans="1:17" s="49" customFormat="1" ht="31.5" customHeight="1" x14ac:dyDescent="0.2">
      <c r="B183" s="61"/>
      <c r="C183" s="61"/>
      <c r="F183" s="19"/>
      <c r="H183" s="75"/>
      <c r="I183" s="62">
        <f>MAX($I$7:I182)+1</f>
        <v>123</v>
      </c>
      <c r="J183" s="76"/>
      <c r="K183" s="266" t="s">
        <v>782</v>
      </c>
      <c r="L183" s="267" t="s">
        <v>567</v>
      </c>
      <c r="M183" s="241" t="s">
        <v>482</v>
      </c>
      <c r="N183" s="260" t="s">
        <v>502</v>
      </c>
      <c r="O183" s="269" t="s">
        <v>481</v>
      </c>
      <c r="P183" s="245"/>
      <c r="Q183" s="245"/>
    </row>
    <row r="184" spans="1:17" s="49" customFormat="1" ht="15.75" x14ac:dyDescent="0.2">
      <c r="B184" s="61"/>
      <c r="C184" s="61"/>
      <c r="F184" s="19"/>
      <c r="H184" s="75"/>
      <c r="I184" s="62"/>
      <c r="J184" s="76"/>
      <c r="K184" s="78"/>
      <c r="L184" s="79"/>
      <c r="M184" s="80"/>
      <c r="N184" s="81"/>
      <c r="O184" s="79"/>
      <c r="P184" s="54"/>
      <c r="Q184" s="54"/>
    </row>
    <row r="185" spans="1:17" s="49" customFormat="1" ht="15.75" x14ac:dyDescent="0.2">
      <c r="B185" s="61"/>
      <c r="C185" s="61"/>
      <c r="F185" s="19"/>
      <c r="H185" s="58"/>
      <c r="I185" s="62"/>
      <c r="J185" s="41"/>
      <c r="K185" s="232" t="s">
        <v>783</v>
      </c>
      <c r="L185" s="233"/>
      <c r="M185" s="234" t="s">
        <v>476</v>
      </c>
      <c r="N185" s="235"/>
      <c r="O185" s="236" t="s">
        <v>477</v>
      </c>
      <c r="P185" s="237" t="s">
        <v>478</v>
      </c>
      <c r="Q185" s="238" t="s">
        <v>479</v>
      </c>
    </row>
    <row r="186" spans="1:17" s="49" customFormat="1" ht="15.75" x14ac:dyDescent="0.2">
      <c r="B186" s="61"/>
      <c r="C186" s="61"/>
      <c r="F186" s="19"/>
      <c r="H186" s="58"/>
      <c r="I186" s="62"/>
      <c r="J186" s="60"/>
      <c r="K186" s="203" t="s">
        <v>784</v>
      </c>
      <c r="L186" s="204"/>
      <c r="M186" s="248"/>
      <c r="N186" s="250"/>
      <c r="O186" s="250"/>
      <c r="P186" s="250"/>
      <c r="Q186" s="250"/>
    </row>
    <row r="187" spans="1:17" s="49" customFormat="1" ht="15.75" x14ac:dyDescent="0.2">
      <c r="B187" s="61"/>
      <c r="C187" s="61"/>
      <c r="F187" s="19"/>
      <c r="H187" s="58"/>
      <c r="I187" s="62">
        <f>MAX($I$7:I186)+1</f>
        <v>124</v>
      </c>
      <c r="J187" s="60"/>
      <c r="K187" s="205" t="s">
        <v>785</v>
      </c>
      <c r="L187" s="206" t="s">
        <v>786</v>
      </c>
      <c r="M187" s="207" t="s">
        <v>524</v>
      </c>
      <c r="N187" s="208" t="s">
        <v>787</v>
      </c>
      <c r="O187" s="209" t="s">
        <v>788</v>
      </c>
      <c r="P187" s="210"/>
      <c r="Q187" s="210"/>
    </row>
    <row r="188" spans="1:17" s="49" customFormat="1" ht="15.75" x14ac:dyDescent="0.2">
      <c r="B188" s="61"/>
      <c r="C188" s="61"/>
      <c r="F188" s="19"/>
      <c r="H188" s="58"/>
      <c r="I188" s="62">
        <f>MAX($I$7:I187)+1</f>
        <v>125</v>
      </c>
      <c r="J188" s="60"/>
      <c r="K188" s="205" t="s">
        <v>789</v>
      </c>
      <c r="L188" s="206" t="s">
        <v>786</v>
      </c>
      <c r="M188" s="207" t="s">
        <v>524</v>
      </c>
      <c r="N188" s="208" t="s">
        <v>790</v>
      </c>
      <c r="O188" s="209" t="s">
        <v>788</v>
      </c>
      <c r="P188" s="210"/>
      <c r="Q188" s="210"/>
    </row>
    <row r="189" spans="1:17" s="49" customFormat="1" ht="15.75" x14ac:dyDescent="0.2">
      <c r="B189" s="61"/>
      <c r="C189" s="61"/>
      <c r="F189" s="19"/>
      <c r="H189" s="58"/>
      <c r="I189" s="62">
        <f>MAX($I$7:I188)+1</f>
        <v>126</v>
      </c>
      <c r="J189" s="60"/>
      <c r="K189" s="205" t="s">
        <v>791</v>
      </c>
      <c r="L189" s="206" t="s">
        <v>786</v>
      </c>
      <c r="M189" s="207" t="s">
        <v>524</v>
      </c>
      <c r="N189" s="208" t="s">
        <v>792</v>
      </c>
      <c r="O189" s="209" t="s">
        <v>788</v>
      </c>
      <c r="P189" s="210"/>
      <c r="Q189" s="210"/>
    </row>
    <row r="190" spans="1:17" s="49" customFormat="1" ht="15.75" x14ac:dyDescent="0.2">
      <c r="B190" s="61"/>
      <c r="C190" s="61"/>
      <c r="F190" s="19"/>
      <c r="H190" s="58"/>
      <c r="I190" s="62">
        <f>MAX($I$7:I189)+1</f>
        <v>127</v>
      </c>
      <c r="J190" s="60"/>
      <c r="K190" s="205" t="s">
        <v>793</v>
      </c>
      <c r="L190" s="206" t="s">
        <v>786</v>
      </c>
      <c r="M190" s="207" t="s">
        <v>524</v>
      </c>
      <c r="N190" s="208" t="s">
        <v>794</v>
      </c>
      <c r="O190" s="209" t="s">
        <v>788</v>
      </c>
      <c r="P190" s="210"/>
      <c r="Q190" s="210"/>
    </row>
    <row r="191" spans="1:17" s="49" customFormat="1" ht="15.75" x14ac:dyDescent="0.2">
      <c r="B191" s="61"/>
      <c r="C191" s="61"/>
      <c r="F191" s="19"/>
      <c r="H191" s="58"/>
      <c r="I191" s="62">
        <f>MAX($I$7:I190)+1</f>
        <v>128</v>
      </c>
      <c r="J191" s="60"/>
      <c r="K191" s="205" t="s">
        <v>795</v>
      </c>
      <c r="L191" s="206" t="s">
        <v>786</v>
      </c>
      <c r="M191" s="207" t="s">
        <v>524</v>
      </c>
      <c r="N191" s="208" t="s">
        <v>796</v>
      </c>
      <c r="O191" s="209" t="s">
        <v>788</v>
      </c>
      <c r="P191" s="210"/>
      <c r="Q191" s="210"/>
    </row>
    <row r="192" spans="1:17" s="49" customFormat="1" ht="15.75" x14ac:dyDescent="0.2">
      <c r="B192" s="61"/>
      <c r="C192" s="61"/>
      <c r="F192" s="19"/>
      <c r="H192" s="58"/>
      <c r="I192" s="62">
        <f>MAX($I$7:I191)+1</f>
        <v>129</v>
      </c>
      <c r="J192" s="60"/>
      <c r="K192" s="205" t="s">
        <v>797</v>
      </c>
      <c r="L192" s="206" t="s">
        <v>786</v>
      </c>
      <c r="M192" s="207" t="s">
        <v>524</v>
      </c>
      <c r="N192" s="208" t="s">
        <v>798</v>
      </c>
      <c r="O192" s="209" t="s">
        <v>788</v>
      </c>
      <c r="P192" s="210"/>
      <c r="Q192" s="210"/>
    </row>
    <row r="193" spans="2:20" s="49" customFormat="1" ht="15.75" x14ac:dyDescent="0.2">
      <c r="B193" s="61"/>
      <c r="C193" s="61"/>
      <c r="F193" s="19"/>
      <c r="H193" s="58"/>
      <c r="I193" s="62">
        <f>MAX($I$7:I192)+1</f>
        <v>130</v>
      </c>
      <c r="J193" s="60"/>
      <c r="K193" s="205" t="s">
        <v>799</v>
      </c>
      <c r="L193" s="206"/>
      <c r="M193" s="207" t="s">
        <v>524</v>
      </c>
      <c r="N193" s="208" t="s">
        <v>800</v>
      </c>
      <c r="O193" s="209" t="s">
        <v>788</v>
      </c>
      <c r="P193" s="210"/>
      <c r="Q193" s="210"/>
    </row>
    <row r="194" spans="2:20" s="49" customFormat="1" ht="15.75" x14ac:dyDescent="0.2">
      <c r="B194" s="61"/>
      <c r="C194" s="61"/>
      <c r="F194" s="19"/>
      <c r="H194" s="58"/>
      <c r="I194" s="62">
        <f>MAX($I$7:I193)+1</f>
        <v>131</v>
      </c>
      <c r="J194" s="60"/>
      <c r="K194" s="205" t="s">
        <v>801</v>
      </c>
      <c r="L194" s="206"/>
      <c r="M194" s="207" t="s">
        <v>524</v>
      </c>
      <c r="N194" s="208" t="s">
        <v>800</v>
      </c>
      <c r="O194" s="209" t="s">
        <v>788</v>
      </c>
      <c r="P194" s="210"/>
      <c r="Q194" s="210"/>
    </row>
    <row r="195" spans="2:20" s="49" customFormat="1" ht="25.5" x14ac:dyDescent="0.2">
      <c r="B195" s="61"/>
      <c r="C195" s="61"/>
      <c r="F195" s="19"/>
      <c r="H195" s="58"/>
      <c r="I195" s="62">
        <f>MAX($I$7:I194)+1</f>
        <v>132</v>
      </c>
      <c r="J195" s="60"/>
      <c r="K195" s="211" t="s">
        <v>802</v>
      </c>
      <c r="L195" s="206" t="s">
        <v>481</v>
      </c>
      <c r="M195" s="207" t="s">
        <v>482</v>
      </c>
      <c r="N195" s="208" t="s">
        <v>803</v>
      </c>
      <c r="O195" s="209" t="s">
        <v>481</v>
      </c>
      <c r="P195" s="202"/>
      <c r="Q195" s="202"/>
    </row>
    <row r="196" spans="2:20" s="49" customFormat="1" ht="38.25" x14ac:dyDescent="0.2">
      <c r="B196" s="61"/>
      <c r="C196" s="61"/>
      <c r="F196" s="19"/>
      <c r="H196" s="58"/>
      <c r="I196" s="62">
        <f>MAX($I$7:I195)+1</f>
        <v>133</v>
      </c>
      <c r="J196" s="60"/>
      <c r="K196" s="211" t="s">
        <v>804</v>
      </c>
      <c r="L196" s="206" t="s">
        <v>481</v>
      </c>
      <c r="M196" s="207" t="s">
        <v>482</v>
      </c>
      <c r="N196" s="208" t="s">
        <v>803</v>
      </c>
      <c r="O196" s="209" t="s">
        <v>481</v>
      </c>
      <c r="P196" s="202"/>
      <c r="Q196" s="202"/>
    </row>
    <row r="197" spans="2:20" s="49" customFormat="1" ht="15.75" x14ac:dyDescent="0.2">
      <c r="B197" s="61"/>
      <c r="C197" s="61"/>
      <c r="F197" s="19"/>
      <c r="H197" s="75"/>
      <c r="I197" s="62"/>
      <c r="J197" s="76"/>
      <c r="K197" s="78"/>
      <c r="L197" s="79"/>
      <c r="M197" s="80"/>
      <c r="N197" s="81"/>
      <c r="O197" s="79"/>
      <c r="P197" s="54"/>
      <c r="Q197" s="54"/>
    </row>
    <row r="198" spans="2:20" s="49" customFormat="1" ht="15.75" x14ac:dyDescent="0.2">
      <c r="B198" s="61" t="e">
        <f t="shared" si="3"/>
        <v>#REF!</v>
      </c>
      <c r="C198" s="61" t="b">
        <v>0</v>
      </c>
      <c r="E198" s="77"/>
      <c r="F198" s="19"/>
      <c r="H198" s="75"/>
      <c r="I198" s="62"/>
      <c r="J198" s="76"/>
      <c r="K198" s="232" t="s">
        <v>805</v>
      </c>
      <c r="L198" s="233" t="s">
        <v>544</v>
      </c>
      <c r="M198" s="234" t="s">
        <v>476</v>
      </c>
      <c r="N198" s="235" t="s">
        <v>545</v>
      </c>
      <c r="O198" s="236" t="s">
        <v>477</v>
      </c>
      <c r="P198" s="237" t="s">
        <v>478</v>
      </c>
      <c r="Q198" s="238" t="s">
        <v>479</v>
      </c>
    </row>
    <row r="199" spans="2:20" s="49" customFormat="1" ht="38.25" x14ac:dyDescent="0.2">
      <c r="B199" s="61" t="e">
        <f t="shared" si="3"/>
        <v>#REF!</v>
      </c>
      <c r="C199" s="61" t="b">
        <v>0</v>
      </c>
      <c r="F199" s="19"/>
      <c r="H199" s="50"/>
      <c r="I199" s="62">
        <f>MAX($I$7:I198)+1</f>
        <v>134</v>
      </c>
      <c r="J199" s="76"/>
      <c r="K199" s="201" t="s">
        <v>806</v>
      </c>
      <c r="L199" s="267" t="s">
        <v>555</v>
      </c>
      <c r="M199" s="241" t="s">
        <v>524</v>
      </c>
      <c r="N199" s="260" t="s">
        <v>807</v>
      </c>
      <c r="O199" s="261" t="s">
        <v>557</v>
      </c>
      <c r="P199" s="202"/>
      <c r="Q199" s="202"/>
    </row>
    <row r="200" spans="2:20" s="49" customFormat="1" ht="38.25" x14ac:dyDescent="0.2">
      <c r="B200" s="61" t="e">
        <f t="shared" si="3"/>
        <v>#REF!</v>
      </c>
      <c r="C200" s="61" t="b">
        <v>0</v>
      </c>
      <c r="F200" s="19"/>
      <c r="H200" s="75"/>
      <c r="I200" s="62">
        <f>MAX($I$7:I199)+1</f>
        <v>135</v>
      </c>
      <c r="J200" s="76"/>
      <c r="K200" s="201" t="s">
        <v>808</v>
      </c>
      <c r="L200" s="267" t="s">
        <v>481</v>
      </c>
      <c r="M200" s="241" t="s">
        <v>482</v>
      </c>
      <c r="N200" s="260" t="s">
        <v>809</v>
      </c>
      <c r="O200" s="261" t="s">
        <v>481</v>
      </c>
      <c r="P200" s="202"/>
      <c r="Q200" s="202"/>
    </row>
    <row r="201" spans="2:20" s="49" customFormat="1" ht="38.25" x14ac:dyDescent="0.2">
      <c r="B201" s="61" t="e">
        <f t="shared" si="3"/>
        <v>#REF!</v>
      </c>
      <c r="C201" s="61" t="b">
        <v>0</v>
      </c>
      <c r="F201" s="19"/>
      <c r="H201" s="75"/>
      <c r="I201" s="62"/>
      <c r="J201" s="76"/>
      <c r="K201" s="212" t="s">
        <v>810</v>
      </c>
      <c r="L201" s="213"/>
      <c r="M201" s="214"/>
      <c r="N201" s="215"/>
      <c r="O201" s="216"/>
      <c r="P201" s="217"/>
      <c r="Q201" s="217"/>
    </row>
    <row r="202" spans="2:20" s="49" customFormat="1" ht="15.75" x14ac:dyDescent="0.2">
      <c r="B202" s="61" t="e">
        <f t="shared" si="3"/>
        <v>#REF!</v>
      </c>
      <c r="C202" s="61" t="b">
        <v>0</v>
      </c>
      <c r="F202" s="19"/>
      <c r="H202" s="75"/>
      <c r="I202" s="62">
        <f>MAX($I$7:I201)+1</f>
        <v>136</v>
      </c>
      <c r="J202" s="76"/>
      <c r="K202" s="201" t="s">
        <v>811</v>
      </c>
      <c r="L202" s="267" t="s">
        <v>555</v>
      </c>
      <c r="M202" s="241" t="s">
        <v>524</v>
      </c>
      <c r="N202" s="260" t="s">
        <v>812</v>
      </c>
      <c r="O202" s="261" t="s">
        <v>557</v>
      </c>
      <c r="P202" s="202"/>
      <c r="Q202" s="202"/>
    </row>
    <row r="203" spans="2:20" s="49" customFormat="1" ht="15.75" x14ac:dyDescent="0.2">
      <c r="B203" s="61" t="e">
        <f t="shared" si="3"/>
        <v>#REF!</v>
      </c>
      <c r="C203" s="61" t="b">
        <v>0</v>
      </c>
      <c r="F203" s="19"/>
      <c r="H203" s="75"/>
      <c r="I203" s="62">
        <f>MAX($I$7:I202)+1</f>
        <v>137</v>
      </c>
      <c r="J203" s="76"/>
      <c r="K203" s="201" t="s">
        <v>813</v>
      </c>
      <c r="L203" s="267" t="s">
        <v>555</v>
      </c>
      <c r="M203" s="241" t="s">
        <v>524</v>
      </c>
      <c r="N203" s="260" t="s">
        <v>814</v>
      </c>
      <c r="O203" s="261" t="s">
        <v>557</v>
      </c>
      <c r="P203" s="202"/>
      <c r="Q203" s="202"/>
    </row>
    <row r="204" spans="2:20" s="49" customFormat="1" ht="25.5" x14ac:dyDescent="0.2">
      <c r="B204" s="61" t="e">
        <f t="shared" si="3"/>
        <v>#REF!</v>
      </c>
      <c r="C204" s="61" t="b">
        <v>0</v>
      </c>
      <c r="E204" s="77"/>
      <c r="F204" s="19"/>
      <c r="H204" s="75"/>
      <c r="I204" s="62">
        <f>MAX($I$7:I203)+1</f>
        <v>138</v>
      </c>
      <c r="J204" s="76"/>
      <c r="K204" s="201" t="s">
        <v>815</v>
      </c>
      <c r="L204" s="267" t="s">
        <v>555</v>
      </c>
      <c r="M204" s="241" t="s">
        <v>524</v>
      </c>
      <c r="N204" s="260" t="s">
        <v>816</v>
      </c>
      <c r="O204" s="261" t="s">
        <v>557</v>
      </c>
      <c r="P204" s="202"/>
      <c r="Q204" s="202"/>
    </row>
    <row r="205" spans="2:20" ht="25.5" x14ac:dyDescent="0.2">
      <c r="H205" s="75"/>
      <c r="I205" s="62">
        <f>MAX($I$7:I204)+1</f>
        <v>139</v>
      </c>
      <c r="J205" s="76"/>
      <c r="K205" s="201" t="s">
        <v>817</v>
      </c>
      <c r="L205" s="267" t="s">
        <v>555</v>
      </c>
      <c r="M205" s="241" t="s">
        <v>524</v>
      </c>
      <c r="N205" s="260" t="s">
        <v>818</v>
      </c>
      <c r="O205" s="261" t="s">
        <v>557</v>
      </c>
      <c r="P205" s="202"/>
      <c r="Q205" s="202"/>
      <c r="R205" s="49"/>
      <c r="S205" s="49"/>
      <c r="T205" s="49"/>
    </row>
    <row r="206" spans="2:20" ht="25.5" x14ac:dyDescent="0.2">
      <c r="H206" s="75"/>
      <c r="I206" s="62">
        <f>MAX($I$7:I205)+1</f>
        <v>140</v>
      </c>
      <c r="J206" s="76"/>
      <c r="K206" s="201" t="s">
        <v>819</v>
      </c>
      <c r="L206" s="267" t="s">
        <v>555</v>
      </c>
      <c r="M206" s="241" t="s">
        <v>524</v>
      </c>
      <c r="N206" s="260" t="s">
        <v>820</v>
      </c>
      <c r="O206" s="261" t="s">
        <v>557</v>
      </c>
      <c r="P206" s="202"/>
      <c r="Q206" s="202"/>
      <c r="R206" s="49"/>
      <c r="S206" s="49"/>
      <c r="T206" s="49"/>
    </row>
    <row r="207" spans="2:20" ht="38.25" x14ac:dyDescent="0.2">
      <c r="H207" s="75"/>
      <c r="I207" s="62">
        <f>MAX($I$7:I206)+1</f>
        <v>141</v>
      </c>
      <c r="J207" s="76"/>
      <c r="K207" s="201" t="s">
        <v>821</v>
      </c>
      <c r="L207" s="267" t="s">
        <v>555</v>
      </c>
      <c r="M207" s="241" t="s">
        <v>524</v>
      </c>
      <c r="N207" s="260" t="s">
        <v>822</v>
      </c>
      <c r="O207" s="261" t="s">
        <v>557</v>
      </c>
      <c r="P207" s="202"/>
      <c r="Q207" s="202"/>
      <c r="R207" s="49"/>
      <c r="S207" s="49"/>
      <c r="T207" s="49"/>
    </row>
    <row r="208" spans="2:20" s="19" customFormat="1" ht="25.5" x14ac:dyDescent="0.2">
      <c r="H208" s="75"/>
      <c r="I208" s="62">
        <f>MAX($I$7:I207)+1</f>
        <v>142</v>
      </c>
      <c r="J208" s="76"/>
      <c r="K208" s="201" t="s">
        <v>823</v>
      </c>
      <c r="L208" s="267"/>
      <c r="M208" s="241" t="s">
        <v>524</v>
      </c>
      <c r="N208" s="260" t="s">
        <v>824</v>
      </c>
      <c r="O208" s="261" t="s">
        <v>557</v>
      </c>
      <c r="P208" s="202"/>
      <c r="Q208" s="202"/>
      <c r="R208" s="49"/>
      <c r="S208" s="49"/>
      <c r="T208" s="49"/>
    </row>
    <row r="209" spans="8:20" s="19" customFormat="1" ht="51" x14ac:dyDescent="0.2">
      <c r="H209" s="75"/>
      <c r="I209" s="62">
        <f>MAX($I$7:I208)+1</f>
        <v>143</v>
      </c>
      <c r="J209" s="76"/>
      <c r="K209" s="201" t="s">
        <v>825</v>
      </c>
      <c r="L209" s="267" t="s">
        <v>555</v>
      </c>
      <c r="M209" s="241" t="s">
        <v>524</v>
      </c>
      <c r="N209" s="260" t="s">
        <v>826</v>
      </c>
      <c r="O209" s="261" t="s">
        <v>557</v>
      </c>
      <c r="P209" s="202"/>
      <c r="Q209" s="202"/>
      <c r="R209" s="49"/>
      <c r="S209" s="49"/>
      <c r="T209" s="49"/>
    </row>
    <row r="210" spans="8:20" s="19" customFormat="1" ht="38.25" x14ac:dyDescent="0.2">
      <c r="H210" s="75"/>
      <c r="I210" s="62">
        <f>MAX($I$7:I209)+1</f>
        <v>144</v>
      </c>
      <c r="J210" s="76"/>
      <c r="K210" s="201" t="s">
        <v>827</v>
      </c>
      <c r="L210" s="267" t="s">
        <v>555</v>
      </c>
      <c r="M210" s="241" t="s">
        <v>524</v>
      </c>
      <c r="N210" s="260" t="s">
        <v>828</v>
      </c>
      <c r="O210" s="261" t="s">
        <v>557</v>
      </c>
      <c r="P210" s="202"/>
      <c r="Q210" s="202"/>
      <c r="R210" s="49"/>
    </row>
    <row r="211" spans="8:20" s="19" customFormat="1" ht="25.5" x14ac:dyDescent="0.2">
      <c r="H211" s="75"/>
      <c r="I211" s="62">
        <f>MAX($I$7:I210)+1</f>
        <v>145</v>
      </c>
      <c r="J211" s="76"/>
      <c r="K211" s="201" t="s">
        <v>829</v>
      </c>
      <c r="L211" s="267" t="s">
        <v>555</v>
      </c>
      <c r="M211" s="241" t="s">
        <v>524</v>
      </c>
      <c r="N211" s="260" t="s">
        <v>830</v>
      </c>
      <c r="O211" s="261" t="s">
        <v>557</v>
      </c>
      <c r="P211" s="202"/>
      <c r="Q211" s="202"/>
      <c r="R211" s="49"/>
    </row>
    <row r="212" spans="8:20" s="19" customFormat="1" ht="15.75" x14ac:dyDescent="0.2">
      <c r="H212" s="75"/>
      <c r="I212" s="62">
        <f>MAX($I$7:I211)+1</f>
        <v>146</v>
      </c>
      <c r="J212" s="76"/>
      <c r="K212" s="201" t="s">
        <v>831</v>
      </c>
      <c r="L212" s="267" t="s">
        <v>555</v>
      </c>
      <c r="M212" s="241" t="s">
        <v>524</v>
      </c>
      <c r="N212" s="260" t="s">
        <v>832</v>
      </c>
      <c r="O212" s="261" t="s">
        <v>557</v>
      </c>
      <c r="P212" s="202"/>
      <c r="Q212" s="202"/>
      <c r="R212" s="49"/>
    </row>
    <row r="213" spans="8:20" s="19" customFormat="1" ht="15.75" x14ac:dyDescent="0.2">
      <c r="H213" s="75"/>
      <c r="I213" s="62">
        <f>MAX($I$7:I212)+1</f>
        <v>147</v>
      </c>
      <c r="J213" s="76"/>
      <c r="K213" s="201" t="s">
        <v>833</v>
      </c>
      <c r="L213" s="267" t="s">
        <v>555</v>
      </c>
      <c r="M213" s="241" t="s">
        <v>524</v>
      </c>
      <c r="N213" s="260" t="s">
        <v>834</v>
      </c>
      <c r="O213" s="261" t="s">
        <v>557</v>
      </c>
      <c r="P213" s="202"/>
      <c r="Q213" s="202"/>
      <c r="R213" s="49"/>
    </row>
    <row r="214" spans="8:20" s="19" customFormat="1" ht="25.5" x14ac:dyDescent="0.2">
      <c r="H214" s="75"/>
      <c r="I214" s="62">
        <f>MAX($I$7:I213)+1</f>
        <v>148</v>
      </c>
      <c r="J214" s="76"/>
      <c r="K214" s="201" t="s">
        <v>835</v>
      </c>
      <c r="L214" s="267" t="s">
        <v>555</v>
      </c>
      <c r="M214" s="241" t="s">
        <v>524</v>
      </c>
      <c r="N214" s="260" t="s">
        <v>836</v>
      </c>
      <c r="O214" s="261" t="s">
        <v>557</v>
      </c>
      <c r="P214" s="202"/>
      <c r="Q214" s="202"/>
      <c r="R214" s="49"/>
    </row>
    <row r="215" spans="8:20" ht="38.25" x14ac:dyDescent="0.2">
      <c r="H215" s="75"/>
      <c r="I215" s="62">
        <f>MAX($I$7:I214)+1</f>
        <v>149</v>
      </c>
      <c r="J215" s="76"/>
      <c r="K215" s="201" t="s">
        <v>837</v>
      </c>
      <c r="L215" s="267" t="s">
        <v>555</v>
      </c>
      <c r="M215" s="241" t="s">
        <v>524</v>
      </c>
      <c r="N215" s="260" t="s">
        <v>838</v>
      </c>
      <c r="O215" s="261" t="s">
        <v>557</v>
      </c>
      <c r="P215" s="202"/>
      <c r="Q215" s="202"/>
      <c r="R215" s="49"/>
    </row>
    <row r="216" spans="8:20" ht="38.25" x14ac:dyDescent="0.2">
      <c r="H216" s="75"/>
      <c r="I216" s="62">
        <f>MAX($I$7:I215)+1</f>
        <v>150</v>
      </c>
      <c r="J216" s="76"/>
      <c r="K216" s="201" t="s">
        <v>839</v>
      </c>
      <c r="L216" s="267" t="s">
        <v>555</v>
      </c>
      <c r="M216" s="241" t="s">
        <v>524</v>
      </c>
      <c r="N216" s="260" t="s">
        <v>840</v>
      </c>
      <c r="O216" s="261" t="s">
        <v>557</v>
      </c>
      <c r="P216" s="202"/>
      <c r="Q216" s="202"/>
      <c r="R216" s="49"/>
    </row>
    <row r="217" spans="8:20" ht="15.75" x14ac:dyDescent="0.2">
      <c r="H217" s="75"/>
      <c r="I217" s="62"/>
      <c r="J217" s="124"/>
      <c r="K217" s="63"/>
      <c r="L217" s="64"/>
      <c r="M217" s="65"/>
      <c r="N217" s="125"/>
      <c r="O217" s="126"/>
      <c r="P217" s="66"/>
      <c r="Q217" s="66"/>
      <c r="R217" s="49"/>
    </row>
    <row r="218" spans="8:20" ht="15.75" x14ac:dyDescent="0.2">
      <c r="H218" s="75"/>
      <c r="I218" s="62"/>
      <c r="J218" s="76"/>
      <c r="K218" s="232" t="s">
        <v>841</v>
      </c>
      <c r="L218" s="233" t="s">
        <v>544</v>
      </c>
      <c r="M218" s="234" t="s">
        <v>476</v>
      </c>
      <c r="N218" s="235" t="s">
        <v>545</v>
      </c>
      <c r="O218" s="236" t="s">
        <v>477</v>
      </c>
      <c r="P218" s="237" t="s">
        <v>478</v>
      </c>
      <c r="Q218" s="238" t="s">
        <v>479</v>
      </c>
    </row>
    <row r="219" spans="8:20" ht="25.5" x14ac:dyDescent="0.2">
      <c r="H219" s="75"/>
      <c r="I219" s="62"/>
      <c r="J219" s="76"/>
      <c r="K219" s="212" t="s">
        <v>842</v>
      </c>
      <c r="L219" s="213"/>
      <c r="M219" s="214"/>
      <c r="N219" s="215"/>
      <c r="O219" s="216"/>
      <c r="P219" s="217"/>
      <c r="Q219" s="217"/>
    </row>
    <row r="220" spans="8:20" ht="25.5" x14ac:dyDescent="0.2">
      <c r="H220" s="75"/>
      <c r="I220" s="62">
        <f>MAX($I$7:I219)+1</f>
        <v>151</v>
      </c>
      <c r="J220" s="76"/>
      <c r="K220" s="201" t="s">
        <v>843</v>
      </c>
      <c r="L220" s="267" t="s">
        <v>567</v>
      </c>
      <c r="M220" s="241" t="s">
        <v>524</v>
      </c>
      <c r="N220" s="260" t="s">
        <v>844</v>
      </c>
      <c r="O220" s="261" t="s">
        <v>569</v>
      </c>
      <c r="P220" s="202"/>
      <c r="Q220" s="202"/>
    </row>
    <row r="221" spans="8:20" ht="25.5" x14ac:dyDescent="0.2">
      <c r="H221" s="75"/>
      <c r="I221" s="62">
        <f>MAX($I$7:I220)+1</f>
        <v>152</v>
      </c>
      <c r="J221" s="76"/>
      <c r="K221" s="201" t="s">
        <v>845</v>
      </c>
      <c r="L221" s="267" t="s">
        <v>567</v>
      </c>
      <c r="M221" s="241" t="s">
        <v>524</v>
      </c>
      <c r="N221" s="260" t="s">
        <v>846</v>
      </c>
      <c r="O221" s="261" t="s">
        <v>569</v>
      </c>
      <c r="P221" s="202"/>
      <c r="Q221" s="202"/>
    </row>
    <row r="222" spans="8:20" ht="38.25" x14ac:dyDescent="0.2">
      <c r="H222" s="75"/>
      <c r="I222" s="62">
        <f>MAX($I$7:I221)+1</f>
        <v>153</v>
      </c>
      <c r="J222" s="76"/>
      <c r="K222" s="201" t="s">
        <v>847</v>
      </c>
      <c r="L222" s="267" t="s">
        <v>567</v>
      </c>
      <c r="M222" s="241" t="s">
        <v>524</v>
      </c>
      <c r="N222" s="260" t="s">
        <v>848</v>
      </c>
      <c r="O222" s="261" t="s">
        <v>569</v>
      </c>
      <c r="P222" s="202"/>
      <c r="Q222" s="202"/>
    </row>
    <row r="223" spans="8:20" ht="25.5" x14ac:dyDescent="0.2">
      <c r="H223" s="75"/>
      <c r="I223" s="62">
        <f>MAX($I$7:I222)+1</f>
        <v>154</v>
      </c>
      <c r="J223" s="76"/>
      <c r="K223" s="201" t="s">
        <v>849</v>
      </c>
      <c r="L223" s="267" t="s">
        <v>567</v>
      </c>
      <c r="M223" s="241" t="s">
        <v>524</v>
      </c>
      <c r="N223" s="260" t="s">
        <v>850</v>
      </c>
      <c r="O223" s="261" t="s">
        <v>569</v>
      </c>
      <c r="P223" s="202"/>
      <c r="Q223" s="202"/>
    </row>
    <row r="224" spans="8:20" ht="38.25" x14ac:dyDescent="0.2">
      <c r="H224" s="75"/>
      <c r="I224" s="62">
        <f>MAX($I$7:I223)+1</f>
        <v>155</v>
      </c>
      <c r="J224" s="76"/>
      <c r="K224" s="201" t="s">
        <v>851</v>
      </c>
      <c r="L224" s="267" t="s">
        <v>567</v>
      </c>
      <c r="M224" s="241" t="s">
        <v>524</v>
      </c>
      <c r="N224" s="260" t="s">
        <v>852</v>
      </c>
      <c r="O224" s="261" t="s">
        <v>569</v>
      </c>
      <c r="P224" s="202"/>
      <c r="Q224" s="202"/>
    </row>
    <row r="225" spans="8:17" ht="132" customHeight="1" x14ac:dyDescent="0.2">
      <c r="H225" s="108"/>
      <c r="I225" s="62">
        <f>MAX($I$7:I224)+1</f>
        <v>156</v>
      </c>
      <c r="J225" s="127"/>
      <c r="K225" s="218" t="s">
        <v>853</v>
      </c>
      <c r="L225" s="213"/>
      <c r="M225" s="219" t="s">
        <v>524</v>
      </c>
      <c r="N225" s="220" t="s">
        <v>854</v>
      </c>
      <c r="O225" s="209" t="s">
        <v>855</v>
      </c>
      <c r="P225" s="210"/>
      <c r="Q225" s="210"/>
    </row>
    <row r="226" spans="8:17" x14ac:dyDescent="0.2">
      <c r="I226" s="62"/>
    </row>
    <row r="227" spans="8:17" x14ac:dyDescent="0.2">
      <c r="I227" s="62"/>
    </row>
    <row r="228" spans="8:17" x14ac:dyDescent="0.2">
      <c r="I228" s="62"/>
    </row>
    <row r="229" spans="8:17" x14ac:dyDescent="0.2">
      <c r="I229" s="62"/>
    </row>
    <row r="230" spans="8:17" x14ac:dyDescent="0.2">
      <c r="I230" s="62"/>
    </row>
  </sheetData>
  <sheetProtection formatCells="0" formatRows="0"/>
  <mergeCells count="7">
    <mergeCell ref="K121:L121"/>
    <mergeCell ref="K122:L122"/>
    <mergeCell ref="K1:N1"/>
    <mergeCell ref="K2:Q2"/>
    <mergeCell ref="K3:P3"/>
    <mergeCell ref="K119:L119"/>
    <mergeCell ref="K120:L120"/>
  </mergeCells>
  <dataValidations count="9">
    <dataValidation type="list" allowBlank="1" showInputMessage="1" showErrorMessage="1" sqref="P225" xr:uid="{2B33E02B-40CB-4A65-B917-698FE0B03B3F}">
      <formula1 xml:space="preserve"> ListAttachedNAExplain</formula1>
    </dataValidation>
    <dataValidation type="list" allowBlank="1" showInputMessage="1" showErrorMessage="1" sqref="P19" xr:uid="{DAF0AFEF-53F4-47DB-9F73-5916CDCF0E13}">
      <formula1>ListYesNoSeeExplain_MedP19</formula1>
    </dataValidation>
    <dataValidation type="list" allowBlank="1" showInputMessage="1" showErrorMessage="1" sqref="P7" xr:uid="{1FCEE7FE-FEB5-46DE-A2AA-8DC33E1846C3}">
      <formula1>ListYesNoSeeExplain</formula1>
    </dataValidation>
    <dataValidation type="list" allowBlank="1" showInputMessage="1" showErrorMessage="1" sqref="P125" xr:uid="{2BB4042B-8423-4C7E-8419-F4553336894B}">
      <formula1>ListGeo</formula1>
    </dataValidation>
    <dataValidation type="list" allowBlank="1" showInputMessage="1" showErrorMessage="1" sqref="P187:P194" xr:uid="{BEB0D4D4-0FF7-4CB0-933C-10E7E801C7D4}">
      <formula1>ListYNNAExplain</formula1>
    </dataValidation>
    <dataValidation type="list" allowBlank="1" showInputMessage="1" showErrorMessage="1" sqref="P85 P70:P78 P81:P83" xr:uid="{B78B6E89-A82A-4936-B880-EFF7EDCE2B2D}">
      <formula1>ListYNNANoExplain</formula1>
    </dataValidation>
    <dataValidation type="list" allowBlank="1" showInputMessage="1" showErrorMessage="1" sqref="P109 P16 P124 P199 P11 P59:P60 P23:P30 P35:P42 P13:P14 P44:P47 P62:P67 P101:P107 P49:P54 P202:P216" xr:uid="{8577B7A3-1D62-4EF9-9DEE-4C7E5C4C760E}">
      <formula1>ListYesNo</formula1>
    </dataValidation>
    <dataValidation type="list" allowBlank="1" showInputMessage="1" showErrorMessage="1" sqref="P99 P126 P18 P61 P58 P220:P224 P115:P116" xr:uid="{B92AD075-9206-4EF0-A5EE-75309A670A7D}">
      <formula1>ListAttached</formula1>
    </dataValidation>
    <dataValidation type="list" allowBlank="1" showInputMessage="1" showErrorMessage="1" sqref="P175" xr:uid="{ADE7D70D-5076-4168-A25E-629E4794DBDD}">
      <formula1>"Agree, Disagree"</formula1>
    </dataValidation>
  </dataValidations>
  <pageMargins left="0.25" right="0.25" top="0.25" bottom="0.5" header="0.25" footer="0.25"/>
  <pageSetup scale="80" fitToHeight="4" orientation="landscape" r:id="rId1"/>
  <headerFooter alignWithMargins="0">
    <oddFooter>&amp;L&amp;"Arial,Italic"&amp;A&amp;C&amp;P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621A-87B3-4F09-9D38-FD2089012690}">
  <sheetPr>
    <tabColor theme="6" tint="0.79998168889431442"/>
  </sheetPr>
  <dimension ref="A1:R269"/>
  <sheetViews>
    <sheetView showGridLines="0" zoomScaleNormal="100" workbookViewId="0">
      <selection activeCell="D199" sqref="D199"/>
    </sheetView>
  </sheetViews>
  <sheetFormatPr defaultColWidth="8.85546875" defaultRowHeight="12.75" x14ac:dyDescent="0.2"/>
  <cols>
    <col min="1" max="1" width="1.140625" style="129" customWidth="1"/>
    <col min="2" max="2" width="4.140625" style="129" bestFit="1" customWidth="1"/>
    <col min="3" max="3" width="1.140625" style="129" customWidth="1"/>
    <col min="4" max="4" width="81.140625" style="129" customWidth="1"/>
    <col min="5" max="5" width="21.140625" style="129" bestFit="1" customWidth="1"/>
    <col min="6" max="6" width="26.85546875" style="129" customWidth="1"/>
    <col min="7" max="7" width="37.140625" style="129" bestFit="1" customWidth="1"/>
    <col min="8" max="8" width="19.140625" style="129" customWidth="1"/>
    <col min="9" max="9" width="20.140625" style="129" customWidth="1"/>
    <col min="10" max="16384" width="8.85546875" style="129"/>
  </cols>
  <sheetData>
    <row r="1" spans="2:10" ht="30.6" customHeight="1" x14ac:dyDescent="0.2">
      <c r="B1" s="128"/>
      <c r="D1" s="337" t="str">
        <f>'Required Documents Checklist'!$B$2</f>
        <v>RFP No: 56FY23 - Health Care Services</v>
      </c>
      <c r="E1" s="337"/>
      <c r="F1" s="337"/>
      <c r="G1" s="337"/>
    </row>
    <row r="2" spans="2:10" ht="44.1" customHeight="1" x14ac:dyDescent="0.2">
      <c r="B2" s="128"/>
      <c r="D2" s="341"/>
      <c r="E2" s="342"/>
      <c r="F2" s="342"/>
      <c r="G2" s="342"/>
      <c r="H2" s="342"/>
      <c r="I2" s="342"/>
      <c r="J2" s="342"/>
    </row>
    <row r="3" spans="2:10" ht="33" customHeight="1" x14ac:dyDescent="0.2">
      <c r="B3" s="128"/>
      <c r="D3" s="343" t="s">
        <v>856</v>
      </c>
      <c r="E3" s="343"/>
      <c r="F3" s="343"/>
      <c r="G3" s="343"/>
      <c r="H3" s="130"/>
      <c r="I3" s="130"/>
      <c r="J3" s="131"/>
    </row>
    <row r="4" spans="2:10" x14ac:dyDescent="0.2">
      <c r="B4" s="128"/>
    </row>
    <row r="5" spans="2:10" ht="15" x14ac:dyDescent="0.2">
      <c r="B5" s="128"/>
      <c r="D5" s="221" t="s">
        <v>857</v>
      </c>
      <c r="E5" s="222" t="s">
        <v>476</v>
      </c>
      <c r="F5" s="223" t="s">
        <v>478</v>
      </c>
      <c r="G5" s="224" t="s">
        <v>479</v>
      </c>
    </row>
    <row r="6" spans="2:10" ht="14.25" x14ac:dyDescent="0.2">
      <c r="B6" s="128"/>
      <c r="D6" s="132" t="s">
        <v>858</v>
      </c>
    </row>
    <row r="7" spans="2:10" ht="14.25" x14ac:dyDescent="0.2">
      <c r="B7" s="128"/>
      <c r="D7" s="132" t="s">
        <v>859</v>
      </c>
    </row>
    <row r="8" spans="2:10" x14ac:dyDescent="0.2">
      <c r="B8" s="133">
        <f>MAX($B$5:B7)+1</f>
        <v>1</v>
      </c>
      <c r="D8" s="198" t="s">
        <v>860</v>
      </c>
      <c r="E8" s="199" t="s">
        <v>524</v>
      </c>
      <c r="F8" s="200"/>
      <c r="G8" s="200"/>
    </row>
    <row r="9" spans="2:10" ht="25.5" x14ac:dyDescent="0.2">
      <c r="B9" s="133">
        <f>MAX($B$5:B8)+1</f>
        <v>2</v>
      </c>
      <c r="D9" s="198" t="s">
        <v>861</v>
      </c>
      <c r="E9" s="199" t="s">
        <v>524</v>
      </c>
      <c r="F9" s="200"/>
      <c r="G9" s="200"/>
    </row>
    <row r="10" spans="2:10" ht="25.5" x14ac:dyDescent="0.2">
      <c r="B10" s="133">
        <f>MAX($B$5:B9)+1</f>
        <v>3</v>
      </c>
      <c r="D10" s="198" t="s">
        <v>862</v>
      </c>
      <c r="E10" s="199" t="s">
        <v>524</v>
      </c>
      <c r="F10" s="200"/>
      <c r="G10" s="200"/>
    </row>
    <row r="11" spans="2:10" ht="51" x14ac:dyDescent="0.2">
      <c r="B11" s="133">
        <f>MAX($B$5:B10)+1</f>
        <v>4</v>
      </c>
      <c r="D11" s="198" t="s">
        <v>863</v>
      </c>
      <c r="E11" s="199" t="s">
        <v>524</v>
      </c>
      <c r="F11" s="200"/>
      <c r="G11" s="200"/>
    </row>
    <row r="12" spans="2:10" ht="25.5" x14ac:dyDescent="0.2">
      <c r="B12" s="133">
        <f>MAX($B$5:B11)+1</f>
        <v>5</v>
      </c>
      <c r="D12" s="198" t="s">
        <v>864</v>
      </c>
      <c r="E12" s="199" t="s">
        <v>524</v>
      </c>
      <c r="F12" s="200"/>
      <c r="G12" s="200"/>
    </row>
    <row r="13" spans="2:10" x14ac:dyDescent="0.2">
      <c r="B13" s="133">
        <f>MAX($B$5:B12)+1</f>
        <v>6</v>
      </c>
      <c r="D13" s="198" t="s">
        <v>865</v>
      </c>
      <c r="E13" s="199" t="s">
        <v>524</v>
      </c>
      <c r="F13" s="200"/>
      <c r="G13" s="200"/>
    </row>
    <row r="14" spans="2:10" x14ac:dyDescent="0.2">
      <c r="B14" s="133">
        <f>MAX($B$5:B13)+1</f>
        <v>7</v>
      </c>
      <c r="D14" s="198" t="s">
        <v>866</v>
      </c>
      <c r="E14" s="199" t="s">
        <v>524</v>
      </c>
      <c r="F14" s="200"/>
      <c r="G14" s="200"/>
    </row>
    <row r="15" spans="2:10" ht="25.5" x14ac:dyDescent="0.2">
      <c r="B15" s="133">
        <f>MAX($B$5:B14)+1</f>
        <v>8</v>
      </c>
      <c r="D15" s="198" t="s">
        <v>867</v>
      </c>
      <c r="E15" s="199" t="s">
        <v>524</v>
      </c>
      <c r="F15" s="200"/>
      <c r="G15" s="200"/>
    </row>
    <row r="16" spans="2:10" ht="25.5" x14ac:dyDescent="0.2">
      <c r="B16" s="133">
        <f>MAX($B$5:B15)+1</f>
        <v>9</v>
      </c>
      <c r="D16" s="198" t="s">
        <v>868</v>
      </c>
      <c r="E16" s="199" t="s">
        <v>524</v>
      </c>
      <c r="F16" s="200"/>
      <c r="G16" s="200"/>
    </row>
    <row r="17" spans="2:7" ht="25.5" x14ac:dyDescent="0.2">
      <c r="B17" s="133">
        <f>MAX($B$5:B16)+1</f>
        <v>10</v>
      </c>
      <c r="D17" s="198" t="s">
        <v>869</v>
      </c>
      <c r="E17" s="199" t="s">
        <v>524</v>
      </c>
      <c r="F17" s="200"/>
      <c r="G17" s="200"/>
    </row>
    <row r="18" spans="2:7" ht="25.5" x14ac:dyDescent="0.2">
      <c r="B18" s="133">
        <f>MAX($B$5:B17)+1</f>
        <v>11</v>
      </c>
      <c r="D18" s="198" t="s">
        <v>870</v>
      </c>
      <c r="E18" s="199" t="s">
        <v>524</v>
      </c>
      <c r="F18" s="200"/>
      <c r="G18" s="200"/>
    </row>
    <row r="19" spans="2:7" ht="38.25" x14ac:dyDescent="0.2">
      <c r="B19" s="133">
        <f>MAX($B$5:B18)+1</f>
        <v>12</v>
      </c>
      <c r="D19" s="198" t="s">
        <v>871</v>
      </c>
      <c r="E19" s="199" t="s">
        <v>524</v>
      </c>
      <c r="F19" s="200"/>
      <c r="G19" s="200"/>
    </row>
    <row r="20" spans="2:7" ht="25.5" x14ac:dyDescent="0.2">
      <c r="B20" s="133">
        <f>MAX($B$5:B19)+1</f>
        <v>13</v>
      </c>
      <c r="D20" s="198" t="s">
        <v>872</v>
      </c>
      <c r="E20" s="199" t="s">
        <v>524</v>
      </c>
      <c r="F20" s="200"/>
      <c r="G20" s="200"/>
    </row>
    <row r="21" spans="2:7" x14ac:dyDescent="0.2">
      <c r="B21" s="133">
        <f>MAX($B$5:B20)+1</f>
        <v>14</v>
      </c>
      <c r="D21" s="198" t="s">
        <v>873</v>
      </c>
      <c r="E21" s="199" t="s">
        <v>524</v>
      </c>
      <c r="F21" s="200"/>
      <c r="G21" s="200"/>
    </row>
    <row r="22" spans="2:7" x14ac:dyDescent="0.2">
      <c r="B22" s="133">
        <f>MAX($B$5:B21)+1</f>
        <v>15</v>
      </c>
      <c r="D22" s="198" t="s">
        <v>874</v>
      </c>
      <c r="E22" s="199" t="s">
        <v>524</v>
      </c>
      <c r="F22" s="200"/>
      <c r="G22" s="200"/>
    </row>
    <row r="23" spans="2:7" ht="14.25" x14ac:dyDescent="0.2">
      <c r="B23" s="128"/>
      <c r="D23" s="134"/>
    </row>
    <row r="24" spans="2:7" ht="15" x14ac:dyDescent="0.2">
      <c r="B24" s="128"/>
      <c r="D24" s="221" t="s">
        <v>875</v>
      </c>
      <c r="E24" s="222" t="s">
        <v>476</v>
      </c>
      <c r="F24" s="223" t="s">
        <v>478</v>
      </c>
      <c r="G24" s="224" t="s">
        <v>479</v>
      </c>
    </row>
    <row r="25" spans="2:7" ht="66.599999999999994" customHeight="1" x14ac:dyDescent="0.2">
      <c r="B25" s="128"/>
      <c r="D25" s="344" t="s">
        <v>876</v>
      </c>
      <c r="E25" s="344"/>
      <c r="F25" s="344"/>
      <c r="G25" s="344"/>
    </row>
    <row r="26" spans="2:7" ht="38.25" x14ac:dyDescent="0.2">
      <c r="B26" s="133">
        <f>MAX($B$5:B25)+1</f>
        <v>16</v>
      </c>
      <c r="D26" s="198" t="s">
        <v>877</v>
      </c>
      <c r="E26" s="199" t="s">
        <v>524</v>
      </c>
      <c r="F26" s="200"/>
      <c r="G26" s="200"/>
    </row>
    <row r="27" spans="2:7" ht="25.5" x14ac:dyDescent="0.2">
      <c r="B27" s="133">
        <f>MAX($B$5:B26)+1</f>
        <v>17</v>
      </c>
      <c r="D27" s="198" t="s">
        <v>878</v>
      </c>
      <c r="E27" s="199" t="s">
        <v>524</v>
      </c>
      <c r="F27" s="200"/>
      <c r="G27" s="200"/>
    </row>
    <row r="28" spans="2:7" ht="25.5" x14ac:dyDescent="0.2">
      <c r="B28" s="133">
        <f>MAX($B$5:B27)+1</f>
        <v>18</v>
      </c>
      <c r="D28" s="198" t="s">
        <v>879</v>
      </c>
      <c r="E28" s="199" t="s">
        <v>524</v>
      </c>
      <c r="F28" s="200"/>
      <c r="G28" s="200"/>
    </row>
    <row r="29" spans="2:7" ht="25.5" x14ac:dyDescent="0.2">
      <c r="B29" s="133">
        <f>MAX($B$5:B28)+1</f>
        <v>19</v>
      </c>
      <c r="D29" s="198" t="s">
        <v>880</v>
      </c>
      <c r="E29" s="199" t="s">
        <v>524</v>
      </c>
      <c r="F29" s="200"/>
      <c r="G29" s="200"/>
    </row>
    <row r="30" spans="2:7" ht="76.5" x14ac:dyDescent="0.2">
      <c r="B30" s="133">
        <f>MAX($B$5:B29)+1</f>
        <v>20</v>
      </c>
      <c r="D30" s="198" t="s">
        <v>881</v>
      </c>
      <c r="E30" s="199" t="s">
        <v>524</v>
      </c>
      <c r="F30" s="200"/>
      <c r="G30" s="200"/>
    </row>
    <row r="31" spans="2:7" x14ac:dyDescent="0.2">
      <c r="B31" s="128"/>
      <c r="D31" s="135"/>
    </row>
    <row r="32" spans="2:7" ht="14.25" x14ac:dyDescent="0.2">
      <c r="B32" s="128"/>
      <c r="D32" s="134"/>
    </row>
    <row r="33" spans="2:7" ht="15" x14ac:dyDescent="0.2">
      <c r="B33" s="128"/>
      <c r="D33" s="221" t="s">
        <v>882</v>
      </c>
      <c r="E33" s="222" t="s">
        <v>476</v>
      </c>
      <c r="F33" s="223" t="s">
        <v>478</v>
      </c>
      <c r="G33" s="224" t="s">
        <v>479</v>
      </c>
    </row>
    <row r="34" spans="2:7" ht="57" x14ac:dyDescent="0.2">
      <c r="B34" s="128"/>
      <c r="D34" s="136" t="s">
        <v>883</v>
      </c>
    </row>
    <row r="35" spans="2:7" ht="76.5" x14ac:dyDescent="0.2">
      <c r="B35" s="133">
        <f>MAX($B$5:B34)+1</f>
        <v>21</v>
      </c>
      <c r="D35" s="198" t="s">
        <v>884</v>
      </c>
      <c r="E35" s="199" t="s">
        <v>524</v>
      </c>
      <c r="F35" s="200"/>
      <c r="G35" s="200"/>
    </row>
    <row r="36" spans="2:7" ht="38.25" x14ac:dyDescent="0.2">
      <c r="B36" s="133">
        <f>MAX($B$5:B35)+1</f>
        <v>22</v>
      </c>
      <c r="D36" s="198" t="s">
        <v>885</v>
      </c>
      <c r="E36" s="199" t="s">
        <v>524</v>
      </c>
      <c r="F36" s="200"/>
      <c r="G36" s="200"/>
    </row>
    <row r="37" spans="2:7" ht="25.5" x14ac:dyDescent="0.2">
      <c r="B37" s="133">
        <f>MAX($B$5:B36)+1</f>
        <v>23</v>
      </c>
      <c r="D37" s="198" t="s">
        <v>886</v>
      </c>
      <c r="E37" s="199" t="s">
        <v>524</v>
      </c>
      <c r="F37" s="200"/>
      <c r="G37" s="200"/>
    </row>
    <row r="38" spans="2:7" ht="25.5" x14ac:dyDescent="0.2">
      <c r="B38" s="133">
        <f>MAX($B$5:B37)+1</f>
        <v>24</v>
      </c>
      <c r="D38" s="198" t="s">
        <v>887</v>
      </c>
      <c r="E38" s="199" t="s">
        <v>524</v>
      </c>
      <c r="F38" s="200"/>
      <c r="G38" s="200"/>
    </row>
    <row r="39" spans="2:7" ht="38.25" x14ac:dyDescent="0.2">
      <c r="B39" s="133">
        <f>MAX($B$5:B38)+1</f>
        <v>25</v>
      </c>
      <c r="D39" s="198" t="s">
        <v>888</v>
      </c>
      <c r="E39" s="199" t="s">
        <v>524</v>
      </c>
      <c r="F39" s="200"/>
      <c r="G39" s="200"/>
    </row>
    <row r="40" spans="2:7" ht="25.5" x14ac:dyDescent="0.2">
      <c r="B40" s="133">
        <f>MAX($B$5:B39)+1</f>
        <v>26</v>
      </c>
      <c r="D40" s="198" t="s">
        <v>889</v>
      </c>
      <c r="E40" s="199" t="s">
        <v>524</v>
      </c>
      <c r="F40" s="200"/>
      <c r="G40" s="200"/>
    </row>
    <row r="41" spans="2:7" ht="76.5" x14ac:dyDescent="0.2">
      <c r="B41" s="133">
        <f>MAX($B$5:B40)+1</f>
        <v>27</v>
      </c>
      <c r="D41" s="198" t="s">
        <v>890</v>
      </c>
      <c r="E41" s="199" t="s">
        <v>524</v>
      </c>
      <c r="F41" s="200"/>
      <c r="G41" s="200"/>
    </row>
    <row r="42" spans="2:7" ht="25.5" x14ac:dyDescent="0.2">
      <c r="B42" s="133">
        <f>MAX($B$5:B41)+1</f>
        <v>28</v>
      </c>
      <c r="D42" s="198" t="s">
        <v>891</v>
      </c>
      <c r="E42" s="199" t="s">
        <v>524</v>
      </c>
      <c r="F42" s="200"/>
      <c r="G42" s="200"/>
    </row>
    <row r="43" spans="2:7" ht="51" x14ac:dyDescent="0.2">
      <c r="B43" s="133">
        <f>MAX($B$5:B42)+1</f>
        <v>29</v>
      </c>
      <c r="D43" s="198" t="s">
        <v>892</v>
      </c>
      <c r="E43" s="199" t="s">
        <v>524</v>
      </c>
      <c r="F43" s="200"/>
      <c r="G43" s="200"/>
    </row>
    <row r="44" spans="2:7" ht="25.5" x14ac:dyDescent="0.2">
      <c r="B44" s="133">
        <f>MAX($B$5:B43)+1</f>
        <v>30</v>
      </c>
      <c r="D44" s="198" t="s">
        <v>893</v>
      </c>
      <c r="E44" s="199" t="s">
        <v>524</v>
      </c>
      <c r="F44" s="200"/>
      <c r="G44" s="200"/>
    </row>
    <row r="45" spans="2:7" ht="127.5" x14ac:dyDescent="0.2">
      <c r="B45" s="133">
        <f>MAX($B$5:B44)+1</f>
        <v>31</v>
      </c>
      <c r="D45" s="198" t="s">
        <v>894</v>
      </c>
      <c r="E45" s="199" t="s">
        <v>524</v>
      </c>
      <c r="F45" s="200"/>
      <c r="G45" s="200"/>
    </row>
    <row r="46" spans="2:7" ht="25.5" x14ac:dyDescent="0.2">
      <c r="B46" s="133">
        <f>MAX($B$5:B45)+1</f>
        <v>32</v>
      </c>
      <c r="D46" s="198" t="s">
        <v>895</v>
      </c>
      <c r="E46" s="199" t="s">
        <v>524</v>
      </c>
      <c r="F46" s="200"/>
      <c r="G46" s="200"/>
    </row>
    <row r="47" spans="2:7" x14ac:dyDescent="0.2">
      <c r="B47" s="133">
        <f>MAX($B$5:B46)+1</f>
        <v>33</v>
      </c>
      <c r="D47" s="198" t="s">
        <v>896</v>
      </c>
      <c r="E47" s="199" t="s">
        <v>524</v>
      </c>
      <c r="F47" s="200"/>
      <c r="G47" s="200"/>
    </row>
    <row r="48" spans="2:7" ht="38.25" x14ac:dyDescent="0.2">
      <c r="B48" s="133">
        <f>MAX($B$5:B47)+1</f>
        <v>34</v>
      </c>
      <c r="D48" s="198" t="s">
        <v>897</v>
      </c>
      <c r="E48" s="199" t="s">
        <v>524</v>
      </c>
      <c r="F48" s="200"/>
      <c r="G48" s="200"/>
    </row>
    <row r="49" spans="2:7" ht="25.5" x14ac:dyDescent="0.2">
      <c r="B49" s="133">
        <f>MAX($B$5:B48)+1</f>
        <v>35</v>
      </c>
      <c r="D49" s="198" t="s">
        <v>898</v>
      </c>
      <c r="E49" s="199" t="s">
        <v>524</v>
      </c>
      <c r="F49" s="200"/>
      <c r="G49" s="200"/>
    </row>
    <row r="50" spans="2:7" ht="51" x14ac:dyDescent="0.2">
      <c r="B50" s="133">
        <f>MAX($B$5:B49)+1</f>
        <v>36</v>
      </c>
      <c r="D50" s="198" t="s">
        <v>899</v>
      </c>
      <c r="E50" s="199" t="s">
        <v>524</v>
      </c>
      <c r="F50" s="200"/>
      <c r="G50" s="200"/>
    </row>
    <row r="51" spans="2:7" ht="38.25" x14ac:dyDescent="0.2">
      <c r="B51" s="133">
        <f>MAX($B$5:B50)+1</f>
        <v>37</v>
      </c>
      <c r="D51" s="198" t="s">
        <v>900</v>
      </c>
      <c r="E51" s="199" t="s">
        <v>524</v>
      </c>
      <c r="F51" s="200"/>
      <c r="G51" s="200"/>
    </row>
    <row r="52" spans="2:7" x14ac:dyDescent="0.2">
      <c r="B52" s="133">
        <f>MAX($B$5:B51)+1</f>
        <v>38</v>
      </c>
      <c r="D52" s="198" t="s">
        <v>901</v>
      </c>
      <c r="E52" s="199" t="s">
        <v>524</v>
      </c>
      <c r="F52" s="200"/>
      <c r="G52" s="200"/>
    </row>
    <row r="53" spans="2:7" ht="25.5" x14ac:dyDescent="0.2">
      <c r="B53" s="133">
        <f>MAX($B$5:B52)+1</f>
        <v>39</v>
      </c>
      <c r="D53" s="198" t="s">
        <v>902</v>
      </c>
      <c r="E53" s="199" t="s">
        <v>524</v>
      </c>
      <c r="F53" s="200"/>
      <c r="G53" s="200"/>
    </row>
    <row r="54" spans="2:7" ht="38.25" x14ac:dyDescent="0.2">
      <c r="B54" s="133">
        <f>MAX($B$5:B53)+1</f>
        <v>40</v>
      </c>
      <c r="D54" s="198" t="s">
        <v>903</v>
      </c>
      <c r="E54" s="199" t="s">
        <v>524</v>
      </c>
      <c r="F54" s="200"/>
      <c r="G54" s="200"/>
    </row>
    <row r="55" spans="2:7" ht="25.5" x14ac:dyDescent="0.2">
      <c r="B55" s="133">
        <f>MAX($B$5:B54)+1</f>
        <v>41</v>
      </c>
      <c r="D55" s="198" t="s">
        <v>904</v>
      </c>
      <c r="E55" s="199" t="s">
        <v>524</v>
      </c>
      <c r="F55" s="200"/>
      <c r="G55" s="200"/>
    </row>
    <row r="56" spans="2:7" ht="38.25" x14ac:dyDescent="0.2">
      <c r="B56" s="133">
        <f>MAX($B$5:B55)+1</f>
        <v>42</v>
      </c>
      <c r="D56" s="198" t="s">
        <v>905</v>
      </c>
      <c r="E56" s="199" t="s">
        <v>524</v>
      </c>
      <c r="F56" s="200"/>
      <c r="G56" s="200"/>
    </row>
    <row r="57" spans="2:7" ht="25.5" x14ac:dyDescent="0.2">
      <c r="B57" s="133">
        <f>MAX($B$5:B56)+1</f>
        <v>43</v>
      </c>
      <c r="D57" s="198" t="s">
        <v>906</v>
      </c>
      <c r="E57" s="199" t="s">
        <v>524</v>
      </c>
      <c r="F57" s="200"/>
      <c r="G57" s="200"/>
    </row>
    <row r="58" spans="2:7" ht="38.25" x14ac:dyDescent="0.2">
      <c r="B58" s="133">
        <f>MAX($B$5:B57)+1</f>
        <v>44</v>
      </c>
      <c r="D58" s="198" t="s">
        <v>907</v>
      </c>
      <c r="E58" s="199" t="s">
        <v>524</v>
      </c>
      <c r="F58" s="200"/>
      <c r="G58" s="200"/>
    </row>
    <row r="59" spans="2:7" ht="38.25" x14ac:dyDescent="0.2">
      <c r="B59" s="133">
        <f>MAX($B$5:B58)+1</f>
        <v>45</v>
      </c>
      <c r="D59" s="198" t="s">
        <v>908</v>
      </c>
      <c r="E59" s="199" t="s">
        <v>524</v>
      </c>
      <c r="F59" s="200"/>
      <c r="G59" s="200"/>
    </row>
    <row r="60" spans="2:7" ht="38.25" x14ac:dyDescent="0.2">
      <c r="B60" s="133">
        <f>MAX($B$5:B59)+1</f>
        <v>46</v>
      </c>
      <c r="D60" s="198" t="s">
        <v>909</v>
      </c>
      <c r="E60" s="199" t="s">
        <v>524</v>
      </c>
      <c r="F60" s="200"/>
      <c r="G60" s="200"/>
    </row>
    <row r="61" spans="2:7" ht="38.25" x14ac:dyDescent="0.2">
      <c r="B61" s="133">
        <f>MAX($B$5:B60)+1</f>
        <v>47</v>
      </c>
      <c r="D61" s="198" t="s">
        <v>910</v>
      </c>
      <c r="E61" s="199" t="s">
        <v>524</v>
      </c>
      <c r="F61" s="200"/>
      <c r="G61" s="200"/>
    </row>
    <row r="62" spans="2:7" x14ac:dyDescent="0.2">
      <c r="B62" s="128"/>
      <c r="D62" s="137" t="s">
        <v>911</v>
      </c>
    </row>
    <row r="63" spans="2:7" ht="14.25" x14ac:dyDescent="0.2">
      <c r="B63" s="128"/>
      <c r="D63" s="134"/>
    </row>
    <row r="64" spans="2:7" ht="15" x14ac:dyDescent="0.2">
      <c r="B64" s="128"/>
      <c r="D64" s="221" t="s">
        <v>912</v>
      </c>
      <c r="E64" s="222" t="s">
        <v>476</v>
      </c>
      <c r="F64" s="223" t="s">
        <v>478</v>
      </c>
      <c r="G64" s="224" t="s">
        <v>479</v>
      </c>
    </row>
    <row r="65" spans="2:7" x14ac:dyDescent="0.2">
      <c r="B65" s="133">
        <f>MAX($B$5:B64)+1</f>
        <v>48</v>
      </c>
      <c r="D65" s="198" t="s">
        <v>913</v>
      </c>
      <c r="E65" s="199" t="s">
        <v>482</v>
      </c>
      <c r="F65" s="200"/>
      <c r="G65" s="200"/>
    </row>
    <row r="66" spans="2:7" ht="38.25" x14ac:dyDescent="0.2">
      <c r="B66" s="133">
        <f>MAX($B$5:B65)+1</f>
        <v>49</v>
      </c>
      <c r="D66" s="198" t="s">
        <v>914</v>
      </c>
      <c r="E66" s="199" t="s">
        <v>482</v>
      </c>
      <c r="F66" s="200"/>
      <c r="G66" s="200"/>
    </row>
    <row r="67" spans="2:7" ht="76.5" x14ac:dyDescent="0.2">
      <c r="B67" s="133">
        <f>MAX($B$5:B66)+1</f>
        <v>50</v>
      </c>
      <c r="D67" s="198" t="s">
        <v>915</v>
      </c>
      <c r="E67" s="199" t="s">
        <v>524</v>
      </c>
      <c r="F67" s="200"/>
      <c r="G67" s="200"/>
    </row>
    <row r="68" spans="2:7" x14ac:dyDescent="0.2">
      <c r="B68" s="133">
        <f>MAX($B$5:B67)+1</f>
        <v>51</v>
      </c>
      <c r="D68" s="198" t="s">
        <v>916</v>
      </c>
      <c r="E68" s="199" t="s">
        <v>524</v>
      </c>
      <c r="F68" s="200"/>
      <c r="G68" s="200"/>
    </row>
    <row r="69" spans="2:7" ht="25.5" x14ac:dyDescent="0.2">
      <c r="B69" s="133">
        <f>MAX($B$5:B68)+1</f>
        <v>52</v>
      </c>
      <c r="D69" s="198" t="s">
        <v>917</v>
      </c>
      <c r="E69" s="199" t="s">
        <v>524</v>
      </c>
      <c r="F69" s="200"/>
      <c r="G69" s="200"/>
    </row>
    <row r="70" spans="2:7" ht="25.5" x14ac:dyDescent="0.2">
      <c r="B70" s="133">
        <f>MAX($B$5:B69)+1</f>
        <v>53</v>
      </c>
      <c r="D70" s="198" t="s">
        <v>918</v>
      </c>
      <c r="E70" s="199" t="s">
        <v>524</v>
      </c>
      <c r="F70" s="200"/>
      <c r="G70" s="200"/>
    </row>
    <row r="71" spans="2:7" x14ac:dyDescent="0.2">
      <c r="B71" s="128"/>
    </row>
    <row r="72" spans="2:7" ht="127.5" x14ac:dyDescent="0.2">
      <c r="B72" s="133">
        <f>MAX($B$5:B71)+1</f>
        <v>54</v>
      </c>
      <c r="D72" s="198" t="s">
        <v>919</v>
      </c>
      <c r="E72" s="199" t="s">
        <v>482</v>
      </c>
      <c r="F72" s="200"/>
      <c r="G72" s="200"/>
    </row>
    <row r="73" spans="2:7" ht="15" x14ac:dyDescent="0.2">
      <c r="B73" s="128"/>
      <c r="D73" s="135"/>
      <c r="E73" s="222" t="s">
        <v>476</v>
      </c>
      <c r="F73" s="223" t="s">
        <v>478</v>
      </c>
      <c r="G73" s="224" t="s">
        <v>479</v>
      </c>
    </row>
    <row r="74" spans="2:7" ht="38.25" x14ac:dyDescent="0.2">
      <c r="B74" s="133">
        <f>MAX($B$5:B73)+1</f>
        <v>55</v>
      </c>
      <c r="D74" s="198" t="s">
        <v>920</v>
      </c>
      <c r="E74" s="199" t="s">
        <v>482</v>
      </c>
      <c r="F74" s="200"/>
      <c r="G74" s="200"/>
    </row>
    <row r="75" spans="2:7" ht="51" x14ac:dyDescent="0.2">
      <c r="B75" s="133">
        <f>MAX($B$5:B74)+1</f>
        <v>56</v>
      </c>
      <c r="D75" s="198" t="s">
        <v>921</v>
      </c>
      <c r="E75" s="199" t="s">
        <v>524</v>
      </c>
      <c r="F75" s="200"/>
      <c r="G75" s="200"/>
    </row>
    <row r="76" spans="2:7" ht="25.5" x14ac:dyDescent="0.2">
      <c r="B76" s="133">
        <f>MAX($B$5:B75)+1</f>
        <v>57</v>
      </c>
      <c r="D76" s="198" t="s">
        <v>922</v>
      </c>
      <c r="E76" s="199" t="s">
        <v>482</v>
      </c>
      <c r="F76" s="200"/>
      <c r="G76" s="200"/>
    </row>
    <row r="77" spans="2:7" x14ac:dyDescent="0.2">
      <c r="B77" s="133">
        <f>MAX($B$5:B76)+1</f>
        <v>58</v>
      </c>
      <c r="D77" s="198" t="s">
        <v>923</v>
      </c>
      <c r="E77" s="199" t="s">
        <v>482</v>
      </c>
      <c r="F77" s="200"/>
      <c r="G77" s="200"/>
    </row>
    <row r="78" spans="2:7" x14ac:dyDescent="0.2">
      <c r="B78" s="133">
        <f>MAX($B$5:B77)+1</f>
        <v>59</v>
      </c>
      <c r="D78" s="198" t="s">
        <v>924</v>
      </c>
      <c r="E78" s="199" t="s">
        <v>524</v>
      </c>
      <c r="F78" s="200"/>
      <c r="G78" s="200"/>
    </row>
    <row r="79" spans="2:7" x14ac:dyDescent="0.2">
      <c r="B79" s="133">
        <f>MAX($B$5:B78)+1</f>
        <v>60</v>
      </c>
      <c r="D79" s="198" t="s">
        <v>925</v>
      </c>
      <c r="E79" s="199" t="s">
        <v>524</v>
      </c>
      <c r="F79" s="200"/>
      <c r="G79" s="200"/>
    </row>
    <row r="80" spans="2:7" x14ac:dyDescent="0.2">
      <c r="B80" s="128"/>
    </row>
    <row r="81" spans="2:7" ht="13.5" thickBot="1" x14ac:dyDescent="0.25">
      <c r="B81" s="133">
        <f>MAX($B$5:B80)+1</f>
        <v>61</v>
      </c>
      <c r="D81" s="198" t="s">
        <v>926</v>
      </c>
      <c r="E81" s="199" t="s">
        <v>927</v>
      </c>
    </row>
    <row r="82" spans="2:7" ht="15.75" thickBot="1" x14ac:dyDescent="0.25">
      <c r="B82" s="128"/>
      <c r="D82" s="138"/>
      <c r="E82" s="139" t="s">
        <v>928</v>
      </c>
    </row>
    <row r="83" spans="2:7" ht="15" thickBot="1" x14ac:dyDescent="0.25">
      <c r="B83" s="128"/>
      <c r="D83" s="140" t="s">
        <v>929</v>
      </c>
      <c r="E83" s="141" t="s">
        <v>930</v>
      </c>
    </row>
    <row r="84" spans="2:7" ht="15" thickBot="1" x14ac:dyDescent="0.25">
      <c r="B84" s="128"/>
      <c r="D84" s="140" t="s">
        <v>931</v>
      </c>
      <c r="E84" s="141" t="s">
        <v>930</v>
      </c>
    </row>
    <row r="85" spans="2:7" ht="15" thickBot="1" x14ac:dyDescent="0.25">
      <c r="B85" s="128"/>
      <c r="D85" s="140" t="s">
        <v>932</v>
      </c>
      <c r="E85" s="141" t="s">
        <v>933</v>
      </c>
    </row>
    <row r="86" spans="2:7" ht="15" x14ac:dyDescent="0.2">
      <c r="B86" s="128"/>
      <c r="D86" s="135"/>
      <c r="E86" s="222" t="s">
        <v>476</v>
      </c>
      <c r="F86" s="223" t="s">
        <v>478</v>
      </c>
      <c r="G86" s="224" t="s">
        <v>479</v>
      </c>
    </row>
    <row r="87" spans="2:7" ht="39" customHeight="1" x14ac:dyDescent="0.2">
      <c r="B87" s="133">
        <f>MAX($B$5:B86)+1</f>
        <v>62</v>
      </c>
      <c r="D87" s="198" t="s">
        <v>934</v>
      </c>
      <c r="E87" s="199" t="s">
        <v>524</v>
      </c>
      <c r="F87" s="200"/>
      <c r="G87" s="200"/>
    </row>
    <row r="88" spans="2:7" ht="25.5" x14ac:dyDescent="0.2">
      <c r="B88" s="133">
        <f>MAX($B$5:B87)+1</f>
        <v>63</v>
      </c>
      <c r="D88" s="198" t="s">
        <v>935</v>
      </c>
      <c r="E88" s="199" t="s">
        <v>524</v>
      </c>
      <c r="F88" s="200"/>
      <c r="G88" s="200"/>
    </row>
    <row r="89" spans="2:7" ht="38.25" x14ac:dyDescent="0.2">
      <c r="B89" s="133">
        <f>MAX($B$5:B88)+1</f>
        <v>64</v>
      </c>
      <c r="D89" s="198" t="s">
        <v>936</v>
      </c>
      <c r="E89" s="199" t="s">
        <v>524</v>
      </c>
      <c r="F89" s="200"/>
      <c r="G89" s="200"/>
    </row>
    <row r="90" spans="2:7" x14ac:dyDescent="0.2">
      <c r="B90" s="133">
        <f>MAX($B$5:B89)+1</f>
        <v>65</v>
      </c>
      <c r="D90" s="198" t="s">
        <v>937</v>
      </c>
      <c r="E90" s="199" t="s">
        <v>524</v>
      </c>
      <c r="F90" s="200"/>
      <c r="G90" s="200"/>
    </row>
    <row r="91" spans="2:7" x14ac:dyDescent="0.2">
      <c r="B91" s="128"/>
      <c r="D91" s="135"/>
    </row>
    <row r="92" spans="2:7" ht="14.25" x14ac:dyDescent="0.2">
      <c r="B92" s="128"/>
      <c r="D92" s="134"/>
    </row>
    <row r="93" spans="2:7" ht="15" x14ac:dyDescent="0.2">
      <c r="B93" s="128"/>
      <c r="D93" s="221" t="s">
        <v>938</v>
      </c>
      <c r="E93" s="222" t="s">
        <v>476</v>
      </c>
      <c r="F93" s="223" t="s">
        <v>478</v>
      </c>
      <c r="G93" s="224" t="s">
        <v>479</v>
      </c>
    </row>
    <row r="94" spans="2:7" ht="14.25" x14ac:dyDescent="0.2">
      <c r="B94" s="128"/>
      <c r="D94" s="132" t="s">
        <v>939</v>
      </c>
    </row>
    <row r="95" spans="2:7" ht="25.5" x14ac:dyDescent="0.2">
      <c r="B95" s="133">
        <f>MAX($B$5:B94)+1</f>
        <v>66</v>
      </c>
      <c r="D95" s="198" t="s">
        <v>940</v>
      </c>
      <c r="E95" s="199" t="s">
        <v>524</v>
      </c>
      <c r="F95" s="200"/>
      <c r="G95" s="200"/>
    </row>
    <row r="96" spans="2:7" x14ac:dyDescent="0.2">
      <c r="B96" s="133">
        <f>MAX($B$5:B95)+1</f>
        <v>67</v>
      </c>
      <c r="D96" s="198" t="s">
        <v>941</v>
      </c>
      <c r="E96" s="199" t="s">
        <v>524</v>
      </c>
      <c r="F96" s="200"/>
      <c r="G96" s="200"/>
    </row>
    <row r="97" spans="2:7" x14ac:dyDescent="0.2">
      <c r="B97" s="133">
        <f>MAX($B$5:B96)+1</f>
        <v>68</v>
      </c>
      <c r="D97" s="198" t="s">
        <v>942</v>
      </c>
      <c r="E97" s="199" t="s">
        <v>524</v>
      </c>
      <c r="F97" s="200"/>
      <c r="G97" s="200"/>
    </row>
    <row r="98" spans="2:7" ht="25.5" x14ac:dyDescent="0.2">
      <c r="B98" s="133">
        <f>MAX($B$5:B97)+1</f>
        <v>69</v>
      </c>
      <c r="D98" s="198" t="s">
        <v>943</v>
      </c>
      <c r="E98" s="199" t="s">
        <v>524</v>
      </c>
      <c r="F98" s="200"/>
      <c r="G98" s="200"/>
    </row>
    <row r="99" spans="2:7" ht="38.25" x14ac:dyDescent="0.2">
      <c r="B99" s="133">
        <f>MAX($B$5:B98)+1</f>
        <v>70</v>
      </c>
      <c r="D99" s="198" t="s">
        <v>944</v>
      </c>
      <c r="E99" s="199" t="s">
        <v>524</v>
      </c>
      <c r="F99" s="200"/>
      <c r="G99" s="200"/>
    </row>
    <row r="100" spans="2:7" x14ac:dyDescent="0.2">
      <c r="B100" s="133">
        <f>MAX($B$5:B99)+1</f>
        <v>71</v>
      </c>
      <c r="D100" s="198" t="s">
        <v>945</v>
      </c>
      <c r="E100" s="199" t="s">
        <v>524</v>
      </c>
      <c r="F100" s="200"/>
      <c r="G100" s="200"/>
    </row>
    <row r="101" spans="2:7" ht="25.5" x14ac:dyDescent="0.2">
      <c r="B101" s="133">
        <f>MAX($B$5:B100)+1</f>
        <v>72</v>
      </c>
      <c r="D101" s="198" t="s">
        <v>946</v>
      </c>
      <c r="E101" s="199" t="s">
        <v>524</v>
      </c>
      <c r="F101" s="200"/>
      <c r="G101" s="200"/>
    </row>
    <row r="102" spans="2:7" ht="38.25" x14ac:dyDescent="0.2">
      <c r="B102" s="133">
        <f>MAX($B$5:B101)+1</f>
        <v>73</v>
      </c>
      <c r="D102" s="198" t="s">
        <v>947</v>
      </c>
      <c r="E102" s="199" t="s">
        <v>524</v>
      </c>
      <c r="F102" s="200"/>
      <c r="G102" s="200"/>
    </row>
    <row r="103" spans="2:7" ht="25.5" x14ac:dyDescent="0.2">
      <c r="B103" s="133">
        <f>MAX($B$5:B102)+1</f>
        <v>74</v>
      </c>
      <c r="D103" s="198" t="s">
        <v>948</v>
      </c>
      <c r="E103" s="199" t="s">
        <v>524</v>
      </c>
      <c r="F103" s="200"/>
      <c r="G103" s="200"/>
    </row>
    <row r="104" spans="2:7" ht="25.5" x14ac:dyDescent="0.2">
      <c r="B104" s="133">
        <f>MAX($B$5:B103)+1</f>
        <v>75</v>
      </c>
      <c r="D104" s="198" t="s">
        <v>949</v>
      </c>
      <c r="E104" s="199" t="s">
        <v>524</v>
      </c>
      <c r="F104" s="200"/>
      <c r="G104" s="200"/>
    </row>
    <row r="105" spans="2:7" x14ac:dyDescent="0.2">
      <c r="B105" s="133">
        <f>MAX($B$5:B104)+1</f>
        <v>76</v>
      </c>
      <c r="D105" s="198" t="s">
        <v>950</v>
      </c>
      <c r="E105" s="199" t="s">
        <v>524</v>
      </c>
      <c r="F105" s="200"/>
      <c r="G105" s="200"/>
    </row>
    <row r="106" spans="2:7" x14ac:dyDescent="0.2">
      <c r="B106" s="133">
        <f>MAX($B$5:B105)+1</f>
        <v>77</v>
      </c>
      <c r="D106" s="198" t="s">
        <v>951</v>
      </c>
      <c r="E106" s="199" t="s">
        <v>524</v>
      </c>
      <c r="F106" s="200"/>
      <c r="G106" s="200"/>
    </row>
    <row r="107" spans="2:7" x14ac:dyDescent="0.2">
      <c r="B107" s="133">
        <f>MAX($B$5:B106)+1</f>
        <v>78</v>
      </c>
      <c r="D107" s="198" t="s">
        <v>952</v>
      </c>
      <c r="E107" s="199" t="s">
        <v>524</v>
      </c>
      <c r="F107" s="200"/>
      <c r="G107" s="200"/>
    </row>
    <row r="108" spans="2:7" x14ac:dyDescent="0.2">
      <c r="B108" s="133">
        <f>MAX($B$5:B107)+1</f>
        <v>79</v>
      </c>
      <c r="D108" s="198" t="s">
        <v>953</v>
      </c>
      <c r="E108" s="199" t="s">
        <v>524</v>
      </c>
      <c r="F108" s="200"/>
      <c r="G108" s="200"/>
    </row>
    <row r="109" spans="2:7" ht="25.5" x14ac:dyDescent="0.2">
      <c r="B109" s="133">
        <f>MAX($B$5:B108)+1</f>
        <v>80</v>
      </c>
      <c r="D109" s="198" t="s">
        <v>954</v>
      </c>
      <c r="E109" s="199" t="s">
        <v>524</v>
      </c>
      <c r="F109" s="200"/>
      <c r="G109" s="200"/>
    </row>
    <row r="110" spans="2:7" ht="25.5" x14ac:dyDescent="0.2">
      <c r="B110" s="133">
        <f>MAX($B$5:B109)+1</f>
        <v>81</v>
      </c>
      <c r="D110" s="198" t="s">
        <v>955</v>
      </c>
      <c r="E110" s="199" t="s">
        <v>524</v>
      </c>
      <c r="F110" s="200"/>
      <c r="G110" s="200"/>
    </row>
    <row r="111" spans="2:7" ht="38.25" x14ac:dyDescent="0.2">
      <c r="B111" s="133">
        <f>MAX($B$5:B110)+1</f>
        <v>82</v>
      </c>
      <c r="D111" s="198" t="s">
        <v>956</v>
      </c>
      <c r="E111" s="199" t="s">
        <v>524</v>
      </c>
      <c r="F111" s="200"/>
      <c r="G111" s="200"/>
    </row>
    <row r="112" spans="2:7" ht="25.5" x14ac:dyDescent="0.2">
      <c r="B112" s="133">
        <f>MAX($B$5:B111)+1</f>
        <v>83</v>
      </c>
      <c r="D112" s="198" t="s">
        <v>957</v>
      </c>
      <c r="E112" s="199" t="s">
        <v>524</v>
      </c>
      <c r="F112" s="200"/>
      <c r="G112" s="200"/>
    </row>
    <row r="113" spans="2:7" ht="25.5" x14ac:dyDescent="0.2">
      <c r="B113" s="133">
        <f>MAX($B$5:B112)+1</f>
        <v>84</v>
      </c>
      <c r="D113" s="198" t="s">
        <v>958</v>
      </c>
      <c r="E113" s="199" t="s">
        <v>524</v>
      </c>
      <c r="F113" s="200"/>
      <c r="G113" s="200"/>
    </row>
    <row r="114" spans="2:7" ht="14.25" x14ac:dyDescent="0.2">
      <c r="B114" s="128"/>
      <c r="D114" s="134"/>
    </row>
    <row r="115" spans="2:7" ht="15" x14ac:dyDescent="0.2">
      <c r="B115" s="128"/>
      <c r="D115" s="221" t="s">
        <v>959</v>
      </c>
      <c r="E115" s="222" t="s">
        <v>476</v>
      </c>
      <c r="F115" s="223" t="s">
        <v>478</v>
      </c>
      <c r="G115" s="224" t="s">
        <v>479</v>
      </c>
    </row>
    <row r="116" spans="2:7" x14ac:dyDescent="0.2">
      <c r="B116" s="133">
        <f>MAX($B$5:B115)+1</f>
        <v>85</v>
      </c>
      <c r="D116" s="198" t="s">
        <v>960</v>
      </c>
      <c r="E116" s="199" t="s">
        <v>524</v>
      </c>
      <c r="F116" s="200"/>
      <c r="G116" s="200"/>
    </row>
    <row r="117" spans="2:7" ht="25.5" x14ac:dyDescent="0.2">
      <c r="B117" s="133">
        <f>MAX($B$5:B116)+1</f>
        <v>86</v>
      </c>
      <c r="D117" s="198" t="s">
        <v>961</v>
      </c>
      <c r="E117" s="199" t="s">
        <v>524</v>
      </c>
      <c r="F117" s="200"/>
      <c r="G117" s="200"/>
    </row>
    <row r="118" spans="2:7" ht="25.5" x14ac:dyDescent="0.2">
      <c r="B118" s="133">
        <f>MAX($B$5:B117)+1</f>
        <v>87</v>
      </c>
      <c r="D118" s="198" t="s">
        <v>962</v>
      </c>
      <c r="E118" s="199" t="s">
        <v>524</v>
      </c>
      <c r="F118" s="200"/>
      <c r="G118" s="200"/>
    </row>
    <row r="119" spans="2:7" x14ac:dyDescent="0.2">
      <c r="B119" s="133">
        <f>MAX($B$5:B118)+1</f>
        <v>88</v>
      </c>
      <c r="D119" s="198" t="s">
        <v>963</v>
      </c>
      <c r="E119" s="199" t="s">
        <v>524</v>
      </c>
      <c r="F119" s="200"/>
      <c r="G119" s="200"/>
    </row>
    <row r="120" spans="2:7" ht="38.25" x14ac:dyDescent="0.2">
      <c r="B120" s="133">
        <f>MAX($B$5:B119)+1</f>
        <v>89</v>
      </c>
      <c r="D120" s="198" t="s">
        <v>964</v>
      </c>
      <c r="E120" s="199" t="s">
        <v>524</v>
      </c>
      <c r="F120" s="200"/>
      <c r="G120" s="200"/>
    </row>
    <row r="121" spans="2:7" x14ac:dyDescent="0.2">
      <c r="B121" s="133">
        <f>MAX($B$5:B120)+1</f>
        <v>90</v>
      </c>
      <c r="D121" s="198" t="s">
        <v>965</v>
      </c>
      <c r="E121" s="199" t="s">
        <v>524</v>
      </c>
      <c r="F121" s="200"/>
      <c r="G121" s="200"/>
    </row>
    <row r="122" spans="2:7" x14ac:dyDescent="0.2">
      <c r="B122" s="133">
        <f>MAX($B$5:B121)+1</f>
        <v>91</v>
      </c>
      <c r="D122" s="198" t="s">
        <v>966</v>
      </c>
      <c r="E122" s="199" t="s">
        <v>524</v>
      </c>
      <c r="F122" s="200"/>
      <c r="G122" s="200"/>
    </row>
    <row r="123" spans="2:7" ht="41.25" customHeight="1" x14ac:dyDescent="0.2">
      <c r="B123" s="133">
        <f>MAX($B$5:B122)+1</f>
        <v>92</v>
      </c>
      <c r="D123" s="198" t="s">
        <v>967</v>
      </c>
      <c r="E123" s="199" t="s">
        <v>524</v>
      </c>
      <c r="F123" s="200"/>
      <c r="G123" s="200"/>
    </row>
    <row r="124" spans="2:7" ht="25.5" x14ac:dyDescent="0.2">
      <c r="B124" s="133">
        <f>MAX($B$5:B123)+1</f>
        <v>93</v>
      </c>
      <c r="D124" s="198" t="s">
        <v>968</v>
      </c>
      <c r="E124" s="199" t="s">
        <v>524</v>
      </c>
      <c r="F124" s="200"/>
      <c r="G124" s="200"/>
    </row>
    <row r="125" spans="2:7" ht="38.25" x14ac:dyDescent="0.2">
      <c r="B125" s="133">
        <f>MAX($B$5:B124)+1</f>
        <v>94</v>
      </c>
      <c r="D125" s="198" t="s">
        <v>969</v>
      </c>
      <c r="E125" s="199" t="s">
        <v>524</v>
      </c>
      <c r="F125" s="200"/>
      <c r="G125" s="200"/>
    </row>
    <row r="126" spans="2:7" x14ac:dyDescent="0.2">
      <c r="B126" s="133">
        <f>MAX($B$5:B125)+1</f>
        <v>95</v>
      </c>
      <c r="D126" s="198" t="s">
        <v>970</v>
      </c>
      <c r="E126" s="199" t="s">
        <v>524</v>
      </c>
      <c r="F126" s="200"/>
      <c r="G126" s="200"/>
    </row>
    <row r="127" spans="2:7" ht="25.5" x14ac:dyDescent="0.2">
      <c r="B127" s="133">
        <f>MAX($B$5:B126)+1</f>
        <v>96</v>
      </c>
      <c r="D127" s="198" t="s">
        <v>971</v>
      </c>
      <c r="E127" s="199" t="s">
        <v>524</v>
      </c>
      <c r="F127" s="200"/>
      <c r="G127" s="200"/>
    </row>
    <row r="128" spans="2:7" x14ac:dyDescent="0.2">
      <c r="B128" s="133">
        <f>MAX($B$5:B127)+1</f>
        <v>97</v>
      </c>
      <c r="D128" s="198" t="s">
        <v>972</v>
      </c>
      <c r="E128" s="199" t="s">
        <v>524</v>
      </c>
      <c r="F128" s="200"/>
      <c r="G128" s="200"/>
    </row>
    <row r="129" spans="2:7" ht="25.5" x14ac:dyDescent="0.2">
      <c r="B129" s="133">
        <f>MAX($B$5:B128)+1</f>
        <v>98</v>
      </c>
      <c r="D129" s="198" t="s">
        <v>973</v>
      </c>
      <c r="E129" s="199" t="s">
        <v>482</v>
      </c>
      <c r="F129" s="200"/>
      <c r="G129" s="200"/>
    </row>
    <row r="130" spans="2:7" ht="25.5" x14ac:dyDescent="0.2">
      <c r="B130" s="133">
        <f>MAX($B$5:B129)+1</f>
        <v>99</v>
      </c>
      <c r="D130" s="198" t="s">
        <v>974</v>
      </c>
      <c r="E130" s="199" t="s">
        <v>524</v>
      </c>
      <c r="F130" s="200"/>
      <c r="G130" s="200"/>
    </row>
    <row r="131" spans="2:7" ht="38.25" x14ac:dyDescent="0.2">
      <c r="B131" s="133">
        <f>MAX($B$5:B130)+1</f>
        <v>100</v>
      </c>
      <c r="D131" s="198" t="s">
        <v>975</v>
      </c>
      <c r="E131" s="199" t="s">
        <v>524</v>
      </c>
      <c r="F131" s="200"/>
      <c r="G131" s="200"/>
    </row>
    <row r="132" spans="2:7" ht="14.25" x14ac:dyDescent="0.2">
      <c r="B132" s="128"/>
      <c r="D132" s="134"/>
    </row>
    <row r="133" spans="2:7" ht="15" x14ac:dyDescent="0.2">
      <c r="B133" s="128"/>
      <c r="D133" s="221" t="s">
        <v>976</v>
      </c>
      <c r="E133" s="222" t="s">
        <v>476</v>
      </c>
      <c r="F133" s="223" t="s">
        <v>478</v>
      </c>
      <c r="G133" s="224" t="s">
        <v>479</v>
      </c>
    </row>
    <row r="134" spans="2:7" ht="14.25" x14ac:dyDescent="0.2">
      <c r="B134" s="128"/>
      <c r="D134" s="132" t="s">
        <v>977</v>
      </c>
    </row>
    <row r="135" spans="2:7" ht="25.5" x14ac:dyDescent="0.2">
      <c r="B135" s="133">
        <f>MAX($B$5:B134)+1</f>
        <v>101</v>
      </c>
      <c r="D135" s="198" t="s">
        <v>978</v>
      </c>
      <c r="E135" s="199" t="s">
        <v>524</v>
      </c>
      <c r="F135" s="200"/>
      <c r="G135" s="200"/>
    </row>
    <row r="136" spans="2:7" x14ac:dyDescent="0.2">
      <c r="B136" s="133">
        <f>MAX($B$5:B135)+1</f>
        <v>102</v>
      </c>
      <c r="D136" s="198" t="s">
        <v>979</v>
      </c>
      <c r="E136" s="199" t="s">
        <v>524</v>
      </c>
      <c r="F136" s="200"/>
      <c r="G136" s="200"/>
    </row>
    <row r="137" spans="2:7" ht="25.5" x14ac:dyDescent="0.2">
      <c r="B137" s="133">
        <f>MAX($B$5:B136)+1</f>
        <v>103</v>
      </c>
      <c r="D137" s="198" t="s">
        <v>980</v>
      </c>
      <c r="E137" s="199" t="s">
        <v>981</v>
      </c>
      <c r="F137" s="200"/>
      <c r="G137" s="200"/>
    </row>
    <row r="138" spans="2:7" ht="25.5" x14ac:dyDescent="0.2">
      <c r="B138" s="133">
        <f>MAX($B$5:B137)+1</f>
        <v>104</v>
      </c>
      <c r="D138" s="198" t="s">
        <v>982</v>
      </c>
      <c r="E138" s="199" t="s">
        <v>981</v>
      </c>
      <c r="F138" s="200"/>
      <c r="G138" s="200"/>
    </row>
    <row r="139" spans="2:7" ht="48.75" customHeight="1" x14ac:dyDescent="0.2">
      <c r="B139" s="133">
        <f>MAX($B$5:B138)+1</f>
        <v>105</v>
      </c>
      <c r="D139" s="198" t="s">
        <v>983</v>
      </c>
      <c r="E139" s="199" t="s">
        <v>524</v>
      </c>
      <c r="F139" s="200"/>
      <c r="G139" s="200"/>
    </row>
    <row r="140" spans="2:7" ht="38.25" x14ac:dyDescent="0.2">
      <c r="B140" s="133">
        <f>MAX($B$5:B139)+1</f>
        <v>106</v>
      </c>
      <c r="D140" s="198" t="s">
        <v>984</v>
      </c>
      <c r="E140" s="199" t="s">
        <v>524</v>
      </c>
      <c r="F140" s="200"/>
      <c r="G140" s="200"/>
    </row>
    <row r="141" spans="2:7" ht="51" x14ac:dyDescent="0.2">
      <c r="B141" s="133">
        <f>MAX($B$5:B140)+1</f>
        <v>107</v>
      </c>
      <c r="D141" s="198" t="s">
        <v>985</v>
      </c>
      <c r="E141" s="199" t="s">
        <v>524</v>
      </c>
      <c r="F141" s="200"/>
      <c r="G141" s="200"/>
    </row>
    <row r="142" spans="2:7" ht="25.5" x14ac:dyDescent="0.2">
      <c r="B142" s="133">
        <f>MAX($B$5:B141)+1</f>
        <v>108</v>
      </c>
      <c r="D142" s="198" t="s">
        <v>986</v>
      </c>
      <c r="E142" s="199" t="s">
        <v>524</v>
      </c>
      <c r="F142" s="200"/>
      <c r="G142" s="200"/>
    </row>
    <row r="143" spans="2:7" ht="38.25" x14ac:dyDescent="0.2">
      <c r="B143" s="133">
        <f>MAX($B$5:B142)+1</f>
        <v>109</v>
      </c>
      <c r="D143" s="198" t="s">
        <v>987</v>
      </c>
      <c r="E143" s="199" t="s">
        <v>524</v>
      </c>
      <c r="F143" s="200"/>
      <c r="G143" s="200"/>
    </row>
    <row r="144" spans="2:7" ht="25.5" x14ac:dyDescent="0.2">
      <c r="B144" s="133">
        <f>MAX($B$5:B143)+1</f>
        <v>110</v>
      </c>
      <c r="D144" s="198" t="s">
        <v>988</v>
      </c>
      <c r="E144" s="199" t="s">
        <v>524</v>
      </c>
      <c r="F144" s="200"/>
      <c r="G144" s="200"/>
    </row>
    <row r="145" spans="2:7" ht="25.5" x14ac:dyDescent="0.2">
      <c r="B145" s="133">
        <f>MAX($B$5:B144)+1</f>
        <v>111</v>
      </c>
      <c r="D145" s="198" t="s">
        <v>989</v>
      </c>
      <c r="E145" s="199" t="s">
        <v>524</v>
      </c>
      <c r="F145" s="200"/>
      <c r="G145" s="200"/>
    </row>
    <row r="146" spans="2:7" ht="25.5" x14ac:dyDescent="0.2">
      <c r="B146" s="133">
        <f>MAX($B$5:B145)+1</f>
        <v>112</v>
      </c>
      <c r="D146" s="198" t="s">
        <v>990</v>
      </c>
      <c r="E146" s="199" t="s">
        <v>524</v>
      </c>
      <c r="F146" s="200"/>
      <c r="G146" s="200"/>
    </row>
    <row r="147" spans="2:7" x14ac:dyDescent="0.2">
      <c r="B147" s="133">
        <f>MAX($B$5:B146)+1</f>
        <v>113</v>
      </c>
      <c r="D147" s="198" t="s">
        <v>991</v>
      </c>
      <c r="E147" s="199" t="s">
        <v>524</v>
      </c>
      <c r="F147" s="200"/>
      <c r="G147" s="200"/>
    </row>
    <row r="148" spans="2:7" x14ac:dyDescent="0.2">
      <c r="B148" s="133">
        <f>MAX($B$5:B147)+1</f>
        <v>114</v>
      </c>
      <c r="D148" s="198" t="s">
        <v>992</v>
      </c>
      <c r="E148" s="199" t="s">
        <v>482</v>
      </c>
      <c r="F148" s="200"/>
      <c r="G148" s="200"/>
    </row>
    <row r="149" spans="2:7" x14ac:dyDescent="0.2">
      <c r="B149" s="133">
        <f>MAX($B$5:B148)+1</f>
        <v>115</v>
      </c>
      <c r="D149" s="198" t="s">
        <v>993</v>
      </c>
      <c r="E149" s="199" t="s">
        <v>482</v>
      </c>
      <c r="F149" s="200"/>
      <c r="G149" s="200"/>
    </row>
    <row r="150" spans="2:7" x14ac:dyDescent="0.2">
      <c r="B150" s="133">
        <f>MAX($B$5:B149)+1</f>
        <v>116</v>
      </c>
      <c r="D150" s="198" t="s">
        <v>994</v>
      </c>
      <c r="E150" s="199" t="s">
        <v>482</v>
      </c>
      <c r="F150" s="200"/>
      <c r="G150" s="200"/>
    </row>
    <row r="151" spans="2:7" x14ac:dyDescent="0.2">
      <c r="B151" s="133">
        <f>MAX($B$5:B150)+1</f>
        <v>117</v>
      </c>
      <c r="D151" s="198" t="s">
        <v>995</v>
      </c>
      <c r="E151" s="199" t="s">
        <v>524</v>
      </c>
      <c r="F151" s="200"/>
      <c r="G151" s="200"/>
    </row>
    <row r="152" spans="2:7" ht="25.5" x14ac:dyDescent="0.2">
      <c r="B152" s="133">
        <f>MAX($B$5:B151)+1</f>
        <v>118</v>
      </c>
      <c r="D152" s="198" t="s">
        <v>996</v>
      </c>
      <c r="E152" s="199" t="s">
        <v>482</v>
      </c>
      <c r="F152" s="200"/>
      <c r="G152" s="200"/>
    </row>
    <row r="153" spans="2:7" x14ac:dyDescent="0.2">
      <c r="B153" s="133">
        <f>MAX($B$5:B152)+1</f>
        <v>119</v>
      </c>
      <c r="D153" s="198" t="s">
        <v>997</v>
      </c>
      <c r="E153" s="199" t="s">
        <v>524</v>
      </c>
      <c r="F153" s="200"/>
      <c r="G153" s="200"/>
    </row>
    <row r="154" spans="2:7" ht="14.25" x14ac:dyDescent="0.2">
      <c r="B154" s="128"/>
      <c r="D154" s="134"/>
    </row>
    <row r="155" spans="2:7" ht="15" x14ac:dyDescent="0.2">
      <c r="B155" s="128"/>
      <c r="D155" s="221" t="s">
        <v>998</v>
      </c>
      <c r="E155" s="222" t="s">
        <v>476</v>
      </c>
      <c r="F155" s="223" t="s">
        <v>478</v>
      </c>
      <c r="G155" s="224" t="s">
        <v>479</v>
      </c>
    </row>
    <row r="156" spans="2:7" ht="38.25" x14ac:dyDescent="0.2">
      <c r="B156" s="133">
        <f>MAX($B$5:B155)+1</f>
        <v>120</v>
      </c>
      <c r="D156" s="198" t="s">
        <v>999</v>
      </c>
      <c r="E156" s="199" t="s">
        <v>524</v>
      </c>
      <c r="F156" s="200"/>
      <c r="G156" s="200"/>
    </row>
    <row r="157" spans="2:7" ht="38.25" x14ac:dyDescent="0.2">
      <c r="B157" s="133">
        <f>MAX($B$5:B156)+1</f>
        <v>121</v>
      </c>
      <c r="D157" s="198" t="s">
        <v>1000</v>
      </c>
      <c r="E157" s="199" t="s">
        <v>524</v>
      </c>
      <c r="F157" s="200"/>
      <c r="G157" s="200"/>
    </row>
    <row r="158" spans="2:7" x14ac:dyDescent="0.2">
      <c r="B158" s="133">
        <f>MAX($B$5:B157)+1</f>
        <v>122</v>
      </c>
      <c r="D158" s="198" t="s">
        <v>1001</v>
      </c>
      <c r="E158" s="199" t="s">
        <v>1002</v>
      </c>
      <c r="F158" s="200"/>
      <c r="G158" s="200"/>
    </row>
    <row r="159" spans="2:7" ht="20.25" customHeight="1" x14ac:dyDescent="0.2">
      <c r="B159" s="133">
        <f>MAX($B$5:B158)+1</f>
        <v>123</v>
      </c>
      <c r="D159" s="198" t="s">
        <v>1003</v>
      </c>
      <c r="E159" s="199" t="s">
        <v>1002</v>
      </c>
      <c r="F159" s="200"/>
      <c r="G159" s="200"/>
    </row>
    <row r="160" spans="2:7" x14ac:dyDescent="0.2">
      <c r="B160" s="133">
        <f>MAX($B$5:B159)+1</f>
        <v>124</v>
      </c>
      <c r="D160" s="198" t="s">
        <v>1004</v>
      </c>
      <c r="E160" s="199" t="s">
        <v>1002</v>
      </c>
      <c r="F160" s="200"/>
      <c r="G160" s="200"/>
    </row>
    <row r="161" spans="2:7" x14ac:dyDescent="0.2">
      <c r="B161" s="133">
        <f>MAX($B$5:B160)+1</f>
        <v>125</v>
      </c>
      <c r="D161" s="198" t="s">
        <v>1005</v>
      </c>
      <c r="E161" s="199" t="s">
        <v>482</v>
      </c>
      <c r="F161" s="200"/>
      <c r="G161" s="200"/>
    </row>
    <row r="162" spans="2:7" x14ac:dyDescent="0.2">
      <c r="B162" s="133">
        <f>MAX($B$5:B161)+1</f>
        <v>126</v>
      </c>
      <c r="D162" s="198" t="s">
        <v>1006</v>
      </c>
      <c r="E162" s="199" t="s">
        <v>1002</v>
      </c>
      <c r="F162" s="200"/>
      <c r="G162" s="200"/>
    </row>
    <row r="163" spans="2:7" x14ac:dyDescent="0.2">
      <c r="B163" s="133">
        <f>MAX($B$5:B162)+1</f>
        <v>127</v>
      </c>
      <c r="D163" s="198" t="s">
        <v>1007</v>
      </c>
      <c r="E163" s="199" t="s">
        <v>482</v>
      </c>
      <c r="F163" s="200"/>
      <c r="G163" s="200"/>
    </row>
    <row r="164" spans="2:7" x14ac:dyDescent="0.2">
      <c r="B164" s="133">
        <f>MAX($B$5:B163)+1</f>
        <v>128</v>
      </c>
      <c r="D164" s="198" t="s">
        <v>1008</v>
      </c>
      <c r="E164" s="199" t="s">
        <v>524</v>
      </c>
      <c r="F164" s="200"/>
      <c r="G164" s="200"/>
    </row>
    <row r="165" spans="2:7" ht="27.75" customHeight="1" x14ac:dyDescent="0.2">
      <c r="B165" s="133">
        <f>MAX($B$5:B164)+1</f>
        <v>129</v>
      </c>
      <c r="D165" s="198" t="s">
        <v>1009</v>
      </c>
      <c r="E165" s="199" t="s">
        <v>524</v>
      </c>
      <c r="F165" s="200"/>
      <c r="G165" s="200"/>
    </row>
    <row r="166" spans="2:7" ht="38.25" x14ac:dyDescent="0.2">
      <c r="B166" s="133">
        <f>MAX($B$5:B165)+1</f>
        <v>130</v>
      </c>
      <c r="D166" s="198" t="s">
        <v>1010</v>
      </c>
      <c r="E166" s="199" t="s">
        <v>524</v>
      </c>
      <c r="F166" s="200"/>
      <c r="G166" s="200"/>
    </row>
    <row r="167" spans="2:7" ht="25.5" x14ac:dyDescent="0.2">
      <c r="B167" s="133">
        <f>MAX($B$5:B166)+1</f>
        <v>131</v>
      </c>
      <c r="D167" s="198" t="s">
        <v>1011</v>
      </c>
      <c r="E167" s="199" t="s">
        <v>1002</v>
      </c>
      <c r="F167" s="200"/>
      <c r="G167" s="200"/>
    </row>
    <row r="168" spans="2:7" ht="25.5" x14ac:dyDescent="0.2">
      <c r="B168" s="133">
        <f>MAX($B$5:B167)+1</f>
        <v>132</v>
      </c>
      <c r="D168" s="198" t="s">
        <v>1012</v>
      </c>
      <c r="E168" s="199" t="s">
        <v>1002</v>
      </c>
      <c r="F168" s="200"/>
      <c r="G168" s="200"/>
    </row>
    <row r="169" spans="2:7" ht="25.5" x14ac:dyDescent="0.2">
      <c r="B169" s="133">
        <f>MAX($B$5:B168)+1</f>
        <v>133</v>
      </c>
      <c r="D169" s="198" t="s">
        <v>1013</v>
      </c>
      <c r="E169" s="199" t="s">
        <v>1002</v>
      </c>
      <c r="F169" s="200"/>
      <c r="G169" s="200"/>
    </row>
    <row r="170" spans="2:7" ht="25.5" x14ac:dyDescent="0.2">
      <c r="B170" s="133">
        <f>MAX($B$5:B169)+1</f>
        <v>134</v>
      </c>
      <c r="D170" s="198" t="s">
        <v>1014</v>
      </c>
      <c r="E170" s="199" t="s">
        <v>1002</v>
      </c>
      <c r="F170" s="200"/>
      <c r="G170" s="200"/>
    </row>
    <row r="171" spans="2:7" ht="30.75" customHeight="1" x14ac:dyDescent="0.2">
      <c r="B171" s="133">
        <f>MAX($B$5:B170)+1</f>
        <v>135</v>
      </c>
      <c r="D171" s="198" t="s">
        <v>1015</v>
      </c>
      <c r="E171" s="199" t="s">
        <v>524</v>
      </c>
      <c r="F171" s="200"/>
      <c r="G171" s="200"/>
    </row>
    <row r="172" spans="2:7" x14ac:dyDescent="0.2">
      <c r="B172" s="133">
        <f>MAX($B$5:B171)+1</f>
        <v>136</v>
      </c>
      <c r="D172" s="198" t="s">
        <v>1016</v>
      </c>
      <c r="E172" s="199" t="s">
        <v>524</v>
      </c>
      <c r="F172" s="200"/>
      <c r="G172" s="200"/>
    </row>
    <row r="173" spans="2:7" ht="25.5" x14ac:dyDescent="0.2">
      <c r="B173" s="133">
        <f>MAX($B$5:B172)+1</f>
        <v>137</v>
      </c>
      <c r="D173" s="198" t="s">
        <v>1017</v>
      </c>
      <c r="E173" s="199" t="s">
        <v>524</v>
      </c>
      <c r="F173" s="200"/>
      <c r="G173" s="200"/>
    </row>
    <row r="174" spans="2:7" ht="25.5" x14ac:dyDescent="0.2">
      <c r="B174" s="133">
        <f>MAX($B$5:B173)+1</f>
        <v>138</v>
      </c>
      <c r="D174" s="198" t="s">
        <v>1018</v>
      </c>
      <c r="E174" s="199" t="s">
        <v>524</v>
      </c>
      <c r="F174" s="200"/>
      <c r="G174" s="200"/>
    </row>
    <row r="175" spans="2:7" ht="25.5" x14ac:dyDescent="0.2">
      <c r="B175" s="133">
        <f>MAX($B$5:B174)+1</f>
        <v>139</v>
      </c>
      <c r="D175" s="198" t="s">
        <v>1019</v>
      </c>
      <c r="E175" s="199" t="s">
        <v>524</v>
      </c>
      <c r="F175" s="200"/>
      <c r="G175" s="200"/>
    </row>
    <row r="176" spans="2:7" ht="25.5" x14ac:dyDescent="0.2">
      <c r="B176" s="133">
        <f>MAX($B$5:B175)+1</f>
        <v>140</v>
      </c>
      <c r="D176" s="198" t="s">
        <v>1020</v>
      </c>
      <c r="E176" s="199" t="s">
        <v>524</v>
      </c>
      <c r="F176" s="200"/>
      <c r="G176" s="200"/>
    </row>
    <row r="177" spans="2:7" x14ac:dyDescent="0.2">
      <c r="B177" s="133">
        <f>MAX($B$5:B176)+1</f>
        <v>141</v>
      </c>
      <c r="D177" s="198" t="s">
        <v>1021</v>
      </c>
      <c r="E177" s="199" t="s">
        <v>524</v>
      </c>
      <c r="F177" s="200"/>
      <c r="G177" s="200"/>
    </row>
    <row r="178" spans="2:7" ht="38.25" x14ac:dyDescent="0.2">
      <c r="B178" s="133">
        <f>MAX($B$5:B177)+1</f>
        <v>142</v>
      </c>
      <c r="D178" s="198" t="s">
        <v>1022</v>
      </c>
      <c r="E178" s="199" t="s">
        <v>482</v>
      </c>
      <c r="F178" s="200"/>
      <c r="G178" s="200"/>
    </row>
    <row r="179" spans="2:7" ht="38.25" x14ac:dyDescent="0.2">
      <c r="B179" s="133">
        <f>MAX($B$5:B178)+1</f>
        <v>143</v>
      </c>
      <c r="D179" s="198" t="s">
        <v>1023</v>
      </c>
      <c r="E179" s="199" t="s">
        <v>524</v>
      </c>
      <c r="F179" s="200"/>
      <c r="G179" s="200"/>
    </row>
    <row r="180" spans="2:7" x14ac:dyDescent="0.2">
      <c r="B180" s="133">
        <f>MAX($B$5:B179)+1</f>
        <v>144</v>
      </c>
      <c r="D180" s="198" t="s">
        <v>1024</v>
      </c>
      <c r="E180" s="199" t="s">
        <v>482</v>
      </c>
      <c r="F180" s="200"/>
      <c r="G180" s="200"/>
    </row>
    <row r="181" spans="2:7" x14ac:dyDescent="0.2">
      <c r="B181" s="133">
        <f>MAX($B$5:B180)+1</f>
        <v>145</v>
      </c>
      <c r="D181" s="198" t="s">
        <v>1025</v>
      </c>
      <c r="E181" s="199" t="s">
        <v>524</v>
      </c>
      <c r="F181" s="200"/>
      <c r="G181" s="200"/>
    </row>
    <row r="182" spans="2:7" ht="14.25" x14ac:dyDescent="0.2">
      <c r="B182" s="128"/>
      <c r="D182" s="134"/>
    </row>
    <row r="183" spans="2:7" ht="15" x14ac:dyDescent="0.2">
      <c r="B183" s="128"/>
      <c r="D183" s="221" t="s">
        <v>1026</v>
      </c>
      <c r="E183" s="222" t="s">
        <v>476</v>
      </c>
      <c r="F183" s="223" t="s">
        <v>478</v>
      </c>
      <c r="G183" s="224" t="s">
        <v>479</v>
      </c>
    </row>
    <row r="184" spans="2:7" ht="38.25" x14ac:dyDescent="0.2">
      <c r="B184" s="133">
        <f>MAX($B$5:B183)+1</f>
        <v>146</v>
      </c>
      <c r="D184" s="198" t="s">
        <v>1027</v>
      </c>
      <c r="E184" s="199" t="s">
        <v>524</v>
      </c>
      <c r="F184" s="200"/>
      <c r="G184" s="200"/>
    </row>
    <row r="185" spans="2:7" x14ac:dyDescent="0.2">
      <c r="B185" s="133">
        <f>MAX($B$5:B184)+1</f>
        <v>147</v>
      </c>
      <c r="D185" s="198" t="s">
        <v>1028</v>
      </c>
      <c r="E185" s="199" t="s">
        <v>524</v>
      </c>
      <c r="F185" s="200"/>
      <c r="G185" s="200"/>
    </row>
    <row r="186" spans="2:7" x14ac:dyDescent="0.2">
      <c r="B186" s="133">
        <f>MAX($B$5:B185)+1</f>
        <v>148</v>
      </c>
      <c r="D186" s="198" t="s">
        <v>1029</v>
      </c>
      <c r="E186" s="199" t="s">
        <v>524</v>
      </c>
      <c r="F186" s="200"/>
      <c r="G186" s="200"/>
    </row>
    <row r="187" spans="2:7" ht="25.5" x14ac:dyDescent="0.2">
      <c r="B187" s="133">
        <f>MAX($B$5:B186)+1</f>
        <v>149</v>
      </c>
      <c r="D187" s="198" t="s">
        <v>1030</v>
      </c>
      <c r="E187" s="199" t="s">
        <v>524</v>
      </c>
      <c r="F187" s="200"/>
      <c r="G187" s="200"/>
    </row>
    <row r="188" spans="2:7" x14ac:dyDescent="0.2">
      <c r="B188" s="133">
        <f>MAX($B$5:B187)+1</f>
        <v>150</v>
      </c>
      <c r="D188" s="198" t="s">
        <v>1031</v>
      </c>
      <c r="E188" s="199" t="s">
        <v>524</v>
      </c>
      <c r="F188" s="200"/>
      <c r="G188" s="200"/>
    </row>
    <row r="189" spans="2:7" x14ac:dyDescent="0.2">
      <c r="B189" s="133">
        <f>MAX($B$5:B188)+1</f>
        <v>151</v>
      </c>
      <c r="D189" s="198" t="s">
        <v>1032</v>
      </c>
      <c r="E189" s="199" t="s">
        <v>524</v>
      </c>
      <c r="F189" s="200"/>
      <c r="G189" s="200"/>
    </row>
    <row r="190" spans="2:7" ht="25.5" x14ac:dyDescent="0.2">
      <c r="B190" s="133">
        <f>MAX($B$5:B189)+1</f>
        <v>152</v>
      </c>
      <c r="D190" s="198" t="s">
        <v>1033</v>
      </c>
      <c r="E190" s="199" t="s">
        <v>524</v>
      </c>
      <c r="F190" s="200"/>
      <c r="G190" s="200"/>
    </row>
    <row r="191" spans="2:7" ht="25.5" x14ac:dyDescent="0.2">
      <c r="B191" s="133">
        <f>MAX($B$5:B190)+1</f>
        <v>153</v>
      </c>
      <c r="D191" s="198" t="s">
        <v>1034</v>
      </c>
      <c r="E191" s="199" t="s">
        <v>524</v>
      </c>
      <c r="F191" s="200"/>
      <c r="G191" s="200"/>
    </row>
    <row r="192" spans="2:7" ht="51" x14ac:dyDescent="0.2">
      <c r="B192" s="133">
        <f>MAX($B$5:B191)+1</f>
        <v>154</v>
      </c>
      <c r="D192" s="198" t="s">
        <v>1035</v>
      </c>
      <c r="E192" s="199" t="s">
        <v>524</v>
      </c>
      <c r="F192" s="200"/>
      <c r="G192" s="200"/>
    </row>
    <row r="193" spans="2:7" ht="25.5" x14ac:dyDescent="0.2">
      <c r="B193" s="133">
        <f>MAX($B$5:B192)+1</f>
        <v>155</v>
      </c>
      <c r="D193" s="198" t="s">
        <v>1036</v>
      </c>
      <c r="E193" s="199" t="s">
        <v>524</v>
      </c>
      <c r="F193" s="200"/>
      <c r="G193" s="200"/>
    </row>
    <row r="194" spans="2:7" ht="25.5" x14ac:dyDescent="0.2">
      <c r="B194" s="133">
        <f>MAX($B$5:B193)+1</f>
        <v>156</v>
      </c>
      <c r="D194" s="198" t="s">
        <v>1037</v>
      </c>
      <c r="E194" s="199" t="s">
        <v>524</v>
      </c>
      <c r="F194" s="200"/>
      <c r="G194" s="200"/>
    </row>
    <row r="195" spans="2:7" ht="28.5" customHeight="1" x14ac:dyDescent="0.2">
      <c r="B195" s="133">
        <f>MAX($B$5:B194)+1</f>
        <v>157</v>
      </c>
      <c r="D195" s="198" t="s">
        <v>1038</v>
      </c>
      <c r="E195" s="199" t="s">
        <v>482</v>
      </c>
      <c r="F195" s="200"/>
      <c r="G195" s="200"/>
    </row>
    <row r="196" spans="2:7" x14ac:dyDescent="0.2">
      <c r="B196" s="128"/>
      <c r="D196" s="137" t="s">
        <v>911</v>
      </c>
    </row>
    <row r="197" spans="2:7" ht="14.25" x14ac:dyDescent="0.2">
      <c r="B197" s="128"/>
      <c r="D197" s="134"/>
    </row>
    <row r="198" spans="2:7" ht="15" x14ac:dyDescent="0.2">
      <c r="B198" s="128"/>
      <c r="D198" s="221" t="s">
        <v>1039</v>
      </c>
    </row>
    <row r="199" spans="2:7" ht="76.5" customHeight="1" x14ac:dyDescent="0.2">
      <c r="B199" s="128"/>
      <c r="D199" s="198" t="s">
        <v>1040</v>
      </c>
    </row>
    <row r="200" spans="2:7" ht="15" x14ac:dyDescent="0.2">
      <c r="B200" s="128"/>
      <c r="D200" s="221" t="s">
        <v>1041</v>
      </c>
      <c r="E200" s="222" t="s">
        <v>476</v>
      </c>
      <c r="F200" s="223" t="s">
        <v>478</v>
      </c>
      <c r="G200" s="224" t="s">
        <v>479</v>
      </c>
    </row>
    <row r="201" spans="2:7" ht="13.5" thickBot="1" x14ac:dyDescent="0.25">
      <c r="B201" s="133">
        <f>MAX($B$5:B200)+1</f>
        <v>158</v>
      </c>
      <c r="D201" s="198" t="s">
        <v>1042</v>
      </c>
    </row>
    <row r="202" spans="2:7" ht="15.75" thickBot="1" x14ac:dyDescent="0.25">
      <c r="B202" s="128"/>
      <c r="D202" s="142" t="s">
        <v>1041</v>
      </c>
    </row>
    <row r="203" spans="2:7" ht="51" x14ac:dyDescent="0.2">
      <c r="B203" s="128"/>
      <c r="D203" s="198" t="s">
        <v>1043</v>
      </c>
      <c r="E203" s="199" t="s">
        <v>524</v>
      </c>
      <c r="F203" s="200"/>
      <c r="G203" s="200"/>
    </row>
    <row r="204" spans="2:7" ht="36" customHeight="1" x14ac:dyDescent="0.2">
      <c r="B204" s="128"/>
      <c r="D204" s="198" t="s">
        <v>775</v>
      </c>
      <c r="E204" s="199" t="s">
        <v>524</v>
      </c>
      <c r="F204" s="200"/>
      <c r="G204" s="200"/>
    </row>
    <row r="205" spans="2:7" ht="25.5" x14ac:dyDescent="0.2">
      <c r="B205" s="128"/>
      <c r="D205" s="198" t="s">
        <v>1044</v>
      </c>
      <c r="E205" s="199" t="s">
        <v>524</v>
      </c>
      <c r="F205" s="200"/>
      <c r="G205" s="200"/>
    </row>
    <row r="206" spans="2:7" ht="25.5" x14ac:dyDescent="0.2">
      <c r="B206" s="128"/>
      <c r="D206" s="198" t="s">
        <v>1045</v>
      </c>
      <c r="E206" s="199" t="s">
        <v>524</v>
      </c>
      <c r="F206" s="200"/>
      <c r="G206" s="200"/>
    </row>
    <row r="207" spans="2:7" x14ac:dyDescent="0.2">
      <c r="B207" s="128"/>
      <c r="D207" s="135"/>
    </row>
    <row r="208" spans="2:7" ht="14.25" x14ac:dyDescent="0.2">
      <c r="B208" s="128"/>
      <c r="D208" s="134"/>
    </row>
    <row r="209" spans="2:7" ht="15" x14ac:dyDescent="0.2">
      <c r="B209" s="128"/>
      <c r="D209" s="221" t="s">
        <v>1046</v>
      </c>
      <c r="E209" s="222" t="s">
        <v>476</v>
      </c>
      <c r="F209" s="223" t="s">
        <v>478</v>
      </c>
      <c r="G209" s="223" t="s">
        <v>1047</v>
      </c>
    </row>
    <row r="210" spans="2:7" ht="25.5" x14ac:dyDescent="0.2">
      <c r="B210" s="133">
        <f>MAX($B$5:B209)+1</f>
        <v>159</v>
      </c>
      <c r="D210" s="198" t="s">
        <v>1048</v>
      </c>
    </row>
    <row r="211" spans="2:7" ht="25.5" x14ac:dyDescent="0.2">
      <c r="B211" s="128"/>
      <c r="D211" s="198" t="s">
        <v>1049</v>
      </c>
      <c r="E211" s="199" t="s">
        <v>524</v>
      </c>
      <c r="F211" s="200"/>
      <c r="G211" s="284" t="s">
        <v>1050</v>
      </c>
    </row>
    <row r="212" spans="2:7" ht="25.5" x14ac:dyDescent="0.2">
      <c r="B212" s="128"/>
      <c r="D212" s="198" t="s">
        <v>1051</v>
      </c>
      <c r="E212" s="199" t="s">
        <v>524</v>
      </c>
      <c r="F212" s="200"/>
      <c r="G212" s="284" t="s">
        <v>1050</v>
      </c>
    </row>
    <row r="213" spans="2:7" ht="25.5" x14ac:dyDescent="0.2">
      <c r="B213" s="128"/>
      <c r="D213" s="198" t="s">
        <v>1052</v>
      </c>
      <c r="E213" s="199" t="s">
        <v>524</v>
      </c>
      <c r="F213" s="200"/>
      <c r="G213" s="284" t="s">
        <v>1050</v>
      </c>
    </row>
    <row r="214" spans="2:7" ht="25.5" x14ac:dyDescent="0.2">
      <c r="B214" s="128"/>
      <c r="D214" s="198" t="s">
        <v>1053</v>
      </c>
      <c r="E214" s="199" t="s">
        <v>524</v>
      </c>
      <c r="F214" s="200"/>
      <c r="G214" s="284" t="s">
        <v>1050</v>
      </c>
    </row>
    <row r="215" spans="2:7" ht="25.5" x14ac:dyDescent="0.2">
      <c r="B215" s="128"/>
      <c r="D215" s="198" t="s">
        <v>1054</v>
      </c>
      <c r="E215" s="199" t="s">
        <v>524</v>
      </c>
      <c r="F215" s="200"/>
      <c r="G215" s="284" t="s">
        <v>1050</v>
      </c>
    </row>
    <row r="216" spans="2:7" ht="25.5" x14ac:dyDescent="0.2">
      <c r="B216" s="128"/>
      <c r="D216" s="198" t="s">
        <v>1055</v>
      </c>
      <c r="E216" s="199" t="s">
        <v>524</v>
      </c>
      <c r="F216" s="200"/>
      <c r="G216" s="284" t="s">
        <v>1050</v>
      </c>
    </row>
    <row r="217" spans="2:7" ht="25.5" x14ac:dyDescent="0.2">
      <c r="B217" s="128"/>
      <c r="D217" s="198" t="s">
        <v>1056</v>
      </c>
      <c r="E217" s="199" t="s">
        <v>524</v>
      </c>
      <c r="F217" s="200"/>
      <c r="G217" s="284" t="s">
        <v>1050</v>
      </c>
    </row>
    <row r="218" spans="2:7" ht="25.5" x14ac:dyDescent="0.2">
      <c r="B218" s="128"/>
      <c r="D218" s="198" t="s">
        <v>1057</v>
      </c>
      <c r="E218" s="199" t="s">
        <v>524</v>
      </c>
      <c r="F218" s="200"/>
      <c r="G218" s="284" t="s">
        <v>1050</v>
      </c>
    </row>
    <row r="219" spans="2:7" ht="25.5" x14ac:dyDescent="0.2">
      <c r="B219" s="128"/>
      <c r="D219" s="198" t="s">
        <v>1058</v>
      </c>
      <c r="E219" s="199" t="s">
        <v>524</v>
      </c>
      <c r="F219" s="200"/>
      <c r="G219" s="284" t="s">
        <v>1050</v>
      </c>
    </row>
    <row r="220" spans="2:7" ht="38.25" x14ac:dyDescent="0.2">
      <c r="B220" s="128"/>
      <c r="D220" s="198" t="s">
        <v>1059</v>
      </c>
      <c r="E220" s="199" t="s">
        <v>524</v>
      </c>
      <c r="F220" s="200"/>
      <c r="G220" s="284" t="s">
        <v>1050</v>
      </c>
    </row>
    <row r="221" spans="2:7" ht="38.25" x14ac:dyDescent="0.2">
      <c r="B221" s="128"/>
      <c r="D221" s="198" t="s">
        <v>1060</v>
      </c>
      <c r="E221" s="199" t="s">
        <v>524</v>
      </c>
      <c r="F221" s="200"/>
      <c r="G221" s="284" t="s">
        <v>1050</v>
      </c>
    </row>
    <row r="222" spans="2:7" x14ac:dyDescent="0.2">
      <c r="B222" s="128"/>
      <c r="D222" s="135"/>
    </row>
    <row r="223" spans="2:7" ht="14.25" x14ac:dyDescent="0.2">
      <c r="B223" s="128"/>
      <c r="D223" s="134"/>
    </row>
    <row r="224" spans="2:7" ht="15" x14ac:dyDescent="0.2">
      <c r="B224" s="128"/>
      <c r="D224" s="221" t="s">
        <v>1061</v>
      </c>
      <c r="E224" s="222" t="s">
        <v>476</v>
      </c>
      <c r="F224" s="223" t="s">
        <v>478</v>
      </c>
      <c r="G224" s="223" t="s">
        <v>1047</v>
      </c>
    </row>
    <row r="225" spans="2:7" ht="25.5" x14ac:dyDescent="0.2">
      <c r="B225" s="133">
        <f>MAX($B$5:B224)+1</f>
        <v>160</v>
      </c>
      <c r="D225" s="198" t="s">
        <v>1062</v>
      </c>
    </row>
    <row r="226" spans="2:7" ht="25.5" x14ac:dyDescent="0.2">
      <c r="B226" s="128"/>
      <c r="D226" s="198" t="s">
        <v>1063</v>
      </c>
      <c r="E226" s="199" t="s">
        <v>524</v>
      </c>
      <c r="F226" s="200"/>
      <c r="G226" s="284" t="s">
        <v>1050</v>
      </c>
    </row>
    <row r="227" spans="2:7" ht="25.5" x14ac:dyDescent="0.2">
      <c r="B227" s="128"/>
      <c r="D227" s="198" t="s">
        <v>1064</v>
      </c>
      <c r="E227" s="199" t="s">
        <v>524</v>
      </c>
      <c r="F227" s="200"/>
      <c r="G227" s="284" t="s">
        <v>1050</v>
      </c>
    </row>
    <row r="228" spans="2:7" ht="25.5" x14ac:dyDescent="0.2">
      <c r="B228" s="128"/>
      <c r="D228" s="198" t="s">
        <v>1065</v>
      </c>
      <c r="E228" s="199" t="s">
        <v>524</v>
      </c>
      <c r="F228" s="200"/>
      <c r="G228" s="284" t="s">
        <v>1050</v>
      </c>
    </row>
    <row r="229" spans="2:7" ht="25.5" x14ac:dyDescent="0.2">
      <c r="B229" s="128"/>
      <c r="D229" s="198" t="s">
        <v>1066</v>
      </c>
      <c r="E229" s="199" t="s">
        <v>524</v>
      </c>
      <c r="F229" s="200"/>
      <c r="G229" s="284" t="s">
        <v>1050</v>
      </c>
    </row>
    <row r="230" spans="2:7" ht="25.5" x14ac:dyDescent="0.2">
      <c r="B230" s="128"/>
      <c r="D230" s="198" t="s">
        <v>1067</v>
      </c>
      <c r="E230" s="199" t="s">
        <v>524</v>
      </c>
      <c r="F230" s="200"/>
      <c r="G230" s="284" t="s">
        <v>1050</v>
      </c>
    </row>
    <row r="231" spans="2:7" ht="25.5" x14ac:dyDescent="0.2">
      <c r="B231" s="128"/>
      <c r="D231" s="198" t="s">
        <v>1068</v>
      </c>
      <c r="E231" s="199" t="s">
        <v>524</v>
      </c>
      <c r="F231" s="200"/>
      <c r="G231" s="284" t="s">
        <v>1050</v>
      </c>
    </row>
    <row r="232" spans="2:7" ht="25.5" x14ac:dyDescent="0.2">
      <c r="B232" s="128"/>
      <c r="D232" s="198" t="s">
        <v>1069</v>
      </c>
      <c r="E232" s="199" t="s">
        <v>524</v>
      </c>
      <c r="F232" s="200"/>
      <c r="G232" s="284" t="s">
        <v>1050</v>
      </c>
    </row>
    <row r="233" spans="2:7" ht="38.25" x14ac:dyDescent="0.2">
      <c r="B233" s="128"/>
      <c r="D233" s="198" t="s">
        <v>1070</v>
      </c>
      <c r="E233" s="199" t="s">
        <v>524</v>
      </c>
      <c r="F233" s="200"/>
      <c r="G233" s="284" t="s">
        <v>1050</v>
      </c>
    </row>
    <row r="234" spans="2:7" x14ac:dyDescent="0.2">
      <c r="B234" s="128"/>
      <c r="D234" s="198" t="s">
        <v>1071</v>
      </c>
      <c r="E234" s="199" t="s">
        <v>524</v>
      </c>
      <c r="F234" s="200"/>
      <c r="G234" s="284" t="s">
        <v>1050</v>
      </c>
    </row>
    <row r="235" spans="2:7" ht="25.5" x14ac:dyDescent="0.2">
      <c r="B235" s="128"/>
      <c r="D235" s="198" t="s">
        <v>1072</v>
      </c>
      <c r="E235" s="199" t="s">
        <v>524</v>
      </c>
      <c r="F235" s="200"/>
      <c r="G235" s="284" t="s">
        <v>1050</v>
      </c>
    </row>
    <row r="236" spans="2:7" ht="25.5" x14ac:dyDescent="0.2">
      <c r="B236" s="128"/>
      <c r="D236" s="198" t="s">
        <v>1073</v>
      </c>
      <c r="E236" s="199" t="s">
        <v>524</v>
      </c>
      <c r="F236" s="200"/>
      <c r="G236" s="284" t="s">
        <v>1050</v>
      </c>
    </row>
    <row r="237" spans="2:7" ht="38.25" x14ac:dyDescent="0.2">
      <c r="B237" s="128"/>
      <c r="D237" s="198" t="s">
        <v>1074</v>
      </c>
      <c r="E237" s="199" t="s">
        <v>524</v>
      </c>
      <c r="F237" s="200"/>
      <c r="G237" s="284" t="s">
        <v>1050</v>
      </c>
    </row>
    <row r="238" spans="2:7" ht="25.5" x14ac:dyDescent="0.2">
      <c r="B238" s="128"/>
      <c r="D238" s="198" t="s">
        <v>1075</v>
      </c>
      <c r="E238" s="199" t="s">
        <v>524</v>
      </c>
      <c r="F238" s="200"/>
      <c r="G238" s="284" t="s">
        <v>1050</v>
      </c>
    </row>
    <row r="239" spans="2:7" ht="25.5" x14ac:dyDescent="0.2">
      <c r="B239" s="128"/>
      <c r="D239" s="198" t="s">
        <v>1076</v>
      </c>
      <c r="E239" s="199" t="s">
        <v>524</v>
      </c>
      <c r="F239" s="200"/>
      <c r="G239" s="284" t="s">
        <v>1050</v>
      </c>
    </row>
    <row r="240" spans="2:7" x14ac:dyDescent="0.2">
      <c r="B240" s="128"/>
      <c r="D240" s="198" t="s">
        <v>1077</v>
      </c>
      <c r="E240" s="199" t="s">
        <v>524</v>
      </c>
      <c r="F240" s="200"/>
      <c r="G240" s="284" t="s">
        <v>1050</v>
      </c>
    </row>
    <row r="241" spans="1:18" ht="25.5" x14ac:dyDescent="0.2">
      <c r="B241" s="128"/>
      <c r="D241" s="198" t="s">
        <v>1078</v>
      </c>
      <c r="E241" s="199" t="s">
        <v>524</v>
      </c>
      <c r="F241" s="200"/>
      <c r="G241" s="284" t="s">
        <v>1050</v>
      </c>
    </row>
    <row r="242" spans="1:18" ht="25.5" x14ac:dyDescent="0.2">
      <c r="B242" s="128"/>
      <c r="D242" s="198" t="s">
        <v>1079</v>
      </c>
      <c r="E242" s="199" t="s">
        <v>524</v>
      </c>
      <c r="F242" s="200"/>
      <c r="G242" s="284" t="s">
        <v>1050</v>
      </c>
    </row>
    <row r="243" spans="1:18" ht="25.5" x14ac:dyDescent="0.2">
      <c r="B243" s="128"/>
      <c r="D243" s="198" t="s">
        <v>1080</v>
      </c>
      <c r="E243" s="199" t="s">
        <v>524</v>
      </c>
      <c r="F243" s="200"/>
      <c r="G243" s="284" t="s">
        <v>1050</v>
      </c>
    </row>
    <row r="244" spans="1:18" ht="25.5" x14ac:dyDescent="0.2">
      <c r="B244" s="128"/>
      <c r="D244" s="198" t="s">
        <v>1081</v>
      </c>
      <c r="E244" s="199" t="s">
        <v>524</v>
      </c>
      <c r="F244" s="200"/>
      <c r="G244" s="284" t="s">
        <v>1050</v>
      </c>
    </row>
    <row r="245" spans="1:18" x14ac:dyDescent="0.2">
      <c r="B245" s="128"/>
      <c r="D245" s="198" t="s">
        <v>1082</v>
      </c>
      <c r="E245" s="199" t="s">
        <v>524</v>
      </c>
      <c r="F245" s="200"/>
      <c r="G245" s="284" t="s">
        <v>1050</v>
      </c>
    </row>
    <row r="246" spans="1:18" x14ac:dyDescent="0.2">
      <c r="B246" s="128"/>
      <c r="D246" s="198" t="s">
        <v>1083</v>
      </c>
      <c r="E246" s="199" t="s">
        <v>524</v>
      </c>
      <c r="F246" s="200"/>
      <c r="G246" s="284" t="s">
        <v>1050</v>
      </c>
    </row>
    <row r="247" spans="1:18" ht="38.25" x14ac:dyDescent="0.2">
      <c r="B247" s="128"/>
      <c r="D247" s="198" t="s">
        <v>1084</v>
      </c>
      <c r="E247" s="199" t="s">
        <v>524</v>
      </c>
      <c r="F247" s="200"/>
      <c r="G247" s="284" t="s">
        <v>1050</v>
      </c>
    </row>
    <row r="248" spans="1:18" ht="25.5" x14ac:dyDescent="0.2">
      <c r="B248" s="128"/>
      <c r="D248" s="198" t="s">
        <v>1085</v>
      </c>
      <c r="E248" s="199" t="s">
        <v>524</v>
      </c>
      <c r="F248" s="200"/>
      <c r="G248" s="284" t="s">
        <v>1050</v>
      </c>
    </row>
    <row r="249" spans="1:18" ht="25.5" x14ac:dyDescent="0.2">
      <c r="B249" s="128"/>
      <c r="D249" s="198" t="s">
        <v>1086</v>
      </c>
      <c r="E249" s="199" t="s">
        <v>524</v>
      </c>
      <c r="F249" s="200"/>
      <c r="G249" s="284" t="s">
        <v>1050</v>
      </c>
    </row>
    <row r="250" spans="1:18" ht="25.5" x14ac:dyDescent="0.2">
      <c r="B250" s="128"/>
      <c r="D250" s="198" t="s">
        <v>1087</v>
      </c>
      <c r="E250" s="199" t="s">
        <v>524</v>
      </c>
      <c r="F250" s="200"/>
      <c r="G250" s="284" t="s">
        <v>1050</v>
      </c>
    </row>
    <row r="251" spans="1:18" ht="25.5" x14ac:dyDescent="0.2">
      <c r="B251" s="128"/>
      <c r="D251" s="198" t="s">
        <v>1088</v>
      </c>
      <c r="E251" s="199" t="s">
        <v>524</v>
      </c>
      <c r="F251" s="200"/>
      <c r="G251" s="284" t="s">
        <v>1050</v>
      </c>
    </row>
    <row r="252" spans="1:18" x14ac:dyDescent="0.2">
      <c r="B252" s="128"/>
      <c r="D252" s="198" t="s">
        <v>1089</v>
      </c>
      <c r="E252" s="199" t="s">
        <v>524</v>
      </c>
      <c r="F252" s="200"/>
      <c r="G252" s="284" t="s">
        <v>1050</v>
      </c>
    </row>
    <row r="253" spans="1:18" x14ac:dyDescent="0.2">
      <c r="B253" s="128"/>
      <c r="D253" s="198" t="s">
        <v>1090</v>
      </c>
      <c r="E253" s="199" t="s">
        <v>524</v>
      </c>
      <c r="F253" s="200"/>
      <c r="G253" s="284" t="s">
        <v>1050</v>
      </c>
    </row>
    <row r="254" spans="1:18" x14ac:dyDescent="0.2">
      <c r="B254" s="128"/>
      <c r="D254" s="135"/>
      <c r="J254" s="19"/>
      <c r="K254" s="19"/>
      <c r="L254" s="19"/>
      <c r="M254" s="19"/>
      <c r="N254" s="19"/>
      <c r="O254" s="19"/>
      <c r="P254" s="19"/>
      <c r="Q254" s="19"/>
    </row>
    <row r="255" spans="1:18" s="49" customFormat="1" ht="15" x14ac:dyDescent="0.2">
      <c r="B255" s="61"/>
      <c r="C255" s="61"/>
      <c r="D255" s="285" t="s">
        <v>754</v>
      </c>
      <c r="E255" s="222"/>
      <c r="F255" s="223"/>
      <c r="G255" s="224"/>
      <c r="H255" s="25"/>
      <c r="J255" s="19"/>
      <c r="K255" s="19"/>
      <c r="L255" s="19"/>
      <c r="M255" s="19"/>
      <c r="N255" s="19"/>
      <c r="O255" s="19"/>
      <c r="P255" s="19"/>
      <c r="Q255" s="19"/>
      <c r="R255" s="25"/>
    </row>
    <row r="256" spans="1:18" s="49" customFormat="1" ht="45" x14ac:dyDescent="0.2">
      <c r="A256" s="75"/>
      <c r="B256" s="143"/>
      <c r="C256" s="76"/>
      <c r="D256" s="285" t="s">
        <v>755</v>
      </c>
      <c r="E256" s="222" t="s">
        <v>476</v>
      </c>
      <c r="F256" s="223" t="s">
        <v>478</v>
      </c>
      <c r="G256" s="224" t="s">
        <v>479</v>
      </c>
      <c r="H256" s="25"/>
      <c r="J256" s="19"/>
      <c r="K256" s="19"/>
      <c r="L256" s="19"/>
      <c r="M256" s="19"/>
      <c r="N256" s="19"/>
      <c r="O256" s="19"/>
      <c r="P256" s="19"/>
      <c r="Q256" s="19"/>
    </row>
    <row r="257" spans="1:8" s="49" customFormat="1" ht="133.5" customHeight="1" x14ac:dyDescent="0.2">
      <c r="A257" s="50"/>
      <c r="B257" s="133">
        <f>MAX($B$5:B256)+1</f>
        <v>161</v>
      </c>
      <c r="C257" s="76"/>
      <c r="D257" s="286" t="s">
        <v>756</v>
      </c>
      <c r="E257" s="199" t="s">
        <v>482</v>
      </c>
      <c r="F257" s="200"/>
      <c r="G257" s="200"/>
      <c r="H257" s="19"/>
    </row>
    <row r="258" spans="1:8" s="49" customFormat="1" ht="205.5" customHeight="1" x14ac:dyDescent="0.2">
      <c r="A258" s="50"/>
      <c r="B258" s="133">
        <f>MAX($B$5:B257)+1</f>
        <v>162</v>
      </c>
      <c r="C258" s="76"/>
      <c r="D258" s="286" t="s">
        <v>1091</v>
      </c>
      <c r="E258" s="199" t="s">
        <v>482</v>
      </c>
      <c r="F258" s="200"/>
      <c r="G258" s="200"/>
    </row>
    <row r="259" spans="1:8" s="49" customFormat="1" ht="127.5" x14ac:dyDescent="0.2">
      <c r="A259" s="50"/>
      <c r="B259" s="133">
        <f>MAX($B$5:B258)+1</f>
        <v>163</v>
      </c>
      <c r="C259" s="76"/>
      <c r="D259" s="286" t="s">
        <v>1092</v>
      </c>
      <c r="E259" s="199" t="s">
        <v>482</v>
      </c>
      <c r="F259" s="200"/>
      <c r="G259" s="200"/>
    </row>
    <row r="260" spans="1:8" s="49" customFormat="1" ht="15.75" x14ac:dyDescent="0.2">
      <c r="A260" s="75"/>
      <c r="B260" s="143"/>
      <c r="C260" s="76"/>
      <c r="D260" s="285" t="s">
        <v>762</v>
      </c>
      <c r="E260" s="287"/>
      <c r="F260" s="288"/>
      <c r="G260" s="289"/>
      <c r="H260" s="25"/>
    </row>
    <row r="261" spans="1:8" s="49" customFormat="1" ht="76.5" x14ac:dyDescent="0.2">
      <c r="A261" s="50"/>
      <c r="B261" s="133">
        <f>MAX($B$5:B260)+1</f>
        <v>164</v>
      </c>
      <c r="C261" s="76"/>
      <c r="D261" s="286" t="s">
        <v>763</v>
      </c>
      <c r="E261" s="199" t="s">
        <v>482</v>
      </c>
      <c r="F261" s="200"/>
      <c r="G261" s="200"/>
    </row>
    <row r="262" spans="1:8" s="49" customFormat="1" ht="15.75" x14ac:dyDescent="0.2">
      <c r="A262" s="75"/>
      <c r="B262" s="143"/>
      <c r="C262" s="76"/>
      <c r="D262" s="285" t="s">
        <v>764</v>
      </c>
      <c r="E262" s="287"/>
      <c r="F262" s="288"/>
      <c r="G262" s="289"/>
      <c r="H262" s="25"/>
    </row>
    <row r="263" spans="1:8" s="49" customFormat="1" ht="25.5" x14ac:dyDescent="0.2">
      <c r="A263" s="50"/>
      <c r="B263" s="133">
        <f>MAX($B$5:B262)+1</f>
        <v>165</v>
      </c>
      <c r="C263" s="76"/>
      <c r="D263" s="286" t="s">
        <v>1093</v>
      </c>
      <c r="E263" s="199" t="s">
        <v>482</v>
      </c>
      <c r="F263" s="200"/>
      <c r="G263" s="200"/>
      <c r="H263" s="19"/>
    </row>
    <row r="264" spans="1:8" s="49" customFormat="1" ht="51" x14ac:dyDescent="0.2">
      <c r="A264" s="50"/>
      <c r="B264" s="133">
        <f>MAX($B$5:B263)+1</f>
        <v>166</v>
      </c>
      <c r="C264" s="76"/>
      <c r="D264" s="191" t="s">
        <v>1094</v>
      </c>
      <c r="E264" s="199" t="s">
        <v>482</v>
      </c>
      <c r="F264" s="200"/>
      <c r="G264" s="200"/>
      <c r="H264" s="19"/>
    </row>
    <row r="265" spans="1:8" s="49" customFormat="1" ht="15.75" x14ac:dyDescent="0.2">
      <c r="A265" s="75"/>
      <c r="B265" s="143"/>
      <c r="C265" s="76"/>
      <c r="D265" s="285" t="s">
        <v>767</v>
      </c>
      <c r="E265" s="287"/>
      <c r="F265" s="288"/>
      <c r="G265" s="289"/>
      <c r="H265" s="19"/>
    </row>
    <row r="266" spans="1:8" s="49" customFormat="1" ht="51" x14ac:dyDescent="0.2">
      <c r="A266" s="50"/>
      <c r="B266" s="133">
        <f>MAX($B$5:B265)+1</f>
        <v>167</v>
      </c>
      <c r="C266" s="76"/>
      <c r="D266" s="286" t="s">
        <v>768</v>
      </c>
      <c r="E266" s="199" t="s">
        <v>482</v>
      </c>
      <c r="F266" s="200"/>
      <c r="G266" s="200"/>
      <c r="H266" s="19"/>
    </row>
    <row r="267" spans="1:8" s="49" customFormat="1" ht="25.5" x14ac:dyDescent="0.2">
      <c r="A267" s="50"/>
      <c r="B267" s="133">
        <f>MAX($B$5:B266)+1</f>
        <v>168</v>
      </c>
      <c r="C267" s="76"/>
      <c r="D267" s="286" t="s">
        <v>769</v>
      </c>
      <c r="E267" s="199" t="s">
        <v>482</v>
      </c>
      <c r="F267" s="200"/>
      <c r="G267" s="200"/>
      <c r="H267" s="19"/>
    </row>
    <row r="268" spans="1:8" s="49" customFormat="1" ht="25.5" x14ac:dyDescent="0.2">
      <c r="A268" s="50"/>
      <c r="B268" s="133">
        <f>MAX($B$5:B267)+1</f>
        <v>169</v>
      </c>
      <c r="C268" s="76"/>
      <c r="D268" s="286" t="s">
        <v>770</v>
      </c>
      <c r="E268" s="199" t="s">
        <v>482</v>
      </c>
      <c r="F268" s="200"/>
      <c r="G268" s="200"/>
      <c r="H268" s="19"/>
    </row>
    <row r="269" spans="1:8" s="49" customFormat="1" ht="51" x14ac:dyDescent="0.2">
      <c r="A269" s="50"/>
      <c r="B269" s="133">
        <f>MAX($B$5:B268)+1</f>
        <v>170</v>
      </c>
      <c r="C269" s="76"/>
      <c r="D269" s="286" t="s">
        <v>771</v>
      </c>
      <c r="E269" s="199" t="s">
        <v>482</v>
      </c>
      <c r="F269" s="200"/>
      <c r="G269" s="200"/>
      <c r="H269" s="19"/>
    </row>
  </sheetData>
  <mergeCells count="4">
    <mergeCell ref="D1:G1"/>
    <mergeCell ref="D2:J2"/>
    <mergeCell ref="D3:G3"/>
    <mergeCell ref="D25:G25"/>
  </mergeCells>
  <dataValidations count="13">
    <dataValidation type="list" allowBlank="1" showInputMessage="1" showErrorMessage="1" sqref="F11:F12 F18:F19 F67 F69 F75 F87:F89 F116:F127 F130:F131 F164:F166 F171:F172 F177 F179 F184:F185 F187:F194 F211:F221 F226:F253 F203:F206" xr:uid="{5AA5CA50-2744-4821-891D-36DEC3B7AB44}">
      <formula1>"Agree, Disagree"</formula1>
    </dataValidation>
    <dataValidation type="list" allowBlank="1" showInputMessage="1" showErrorMessage="1" sqref="F13:F17 F9:F10" xr:uid="{04A252BD-13A4-4983-AF47-E3FB7763C3B7}">
      <formula1>"Accept, Do not accept"</formula1>
    </dataValidation>
    <dataValidation type="list" allowBlank="1" showInputMessage="1" showErrorMessage="1" sqref="F20:F22 F68 F70 F78:F79 F90 F151 F175 F181 F186" xr:uid="{E561B6BC-62EB-45BF-B595-441CE6243AD7}">
      <formula1>"Yes, No"</formula1>
    </dataValidation>
    <dataValidation type="list" allowBlank="1" showInputMessage="1" showErrorMessage="1" sqref="F8" xr:uid="{195DFD70-157F-4013-9200-4996D5EAC6E0}">
      <formula1>"Confirmed, Not confirmed"</formula1>
    </dataValidation>
    <dataValidation type="list" allowBlank="1" showInputMessage="1" showErrorMessage="1" sqref="F26:F30 F35:F61" xr:uid="{1DFE3A83-51A3-4FD9-BF42-18909A6689B0}">
      <formula1>"Yes, No, Modified (explain)"</formula1>
    </dataValidation>
    <dataValidation type="list" allowBlank="1" showInputMessage="1" showErrorMessage="1" sqref="F99:F113" xr:uid="{E4E7D283-BF09-4E2A-8DBE-41F7D8E3AB6F}">
      <formula1>"Agree, Disagree (describe)"</formula1>
    </dataValidation>
    <dataValidation type="list" allowBlank="1" showInputMessage="1" showErrorMessage="1" sqref="F128" xr:uid="{A6DCA289-9AE0-4E08-9D9B-60143DEF9AED}">
      <formula1>"Yes (describe the relationship), No"</formula1>
    </dataValidation>
    <dataValidation type="list" allowBlank="1" showInputMessage="1" showErrorMessage="1" sqref="F135:F136 F139:F147" xr:uid="{4644D963-CE2F-4717-85A4-59E96969031C}">
      <formula1>"Agree, Disagree (explain)"</formula1>
    </dataValidation>
    <dataValidation type="list" allowBlank="1" showInputMessage="1" showErrorMessage="1" sqref="F153" xr:uid="{B40C9C54-FBDA-4436-8B63-D9EA4E850824}">
      <formula1>"Confirm, Do not confirm (explain)"</formula1>
    </dataValidation>
    <dataValidation type="list" allowBlank="1" showInputMessage="1" showErrorMessage="1" sqref="F156" xr:uid="{745A56EA-4CDA-4E8B-B02E-40B1718C8869}">
      <formula1>"Agree (explain), Disagree (explain)"</formula1>
    </dataValidation>
    <dataValidation type="list" allowBlank="1" showInputMessage="1" showErrorMessage="1" sqref="F157" xr:uid="{FE35A61C-06F1-40A8-BFD0-AB3CE3CB8F53}">
      <formula1>"Yes (please list included programs), No (provide a list of programs with associated costs/fees)"</formula1>
    </dataValidation>
    <dataValidation type="list" allowBlank="1" showInputMessage="1" showErrorMessage="1" sqref="F173:F174 F176" xr:uid="{6441D62C-896C-4ED7-BB99-8C30A6AD6A13}">
      <formula1>"Yes (explain), No"</formula1>
    </dataValidation>
    <dataValidation type="list" allowBlank="1" showInputMessage="1" showErrorMessage="1" sqref="F95:F98" xr:uid="{C632F339-5AC7-4494-9B41-F11DA15B3209}">
      <formula1>"Yes, No (describe)"</formula1>
    </dataValidation>
  </dataValidations>
  <pageMargins left="0.7" right="0.7" top="0.75" bottom="0.75" header="0.3" footer="0.3"/>
  <pageSetup scale="52" orientation="portrait" r:id="rId1"/>
  <colBreaks count="1" manualBreakCount="1">
    <brk id="7" max="26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B19B3-C928-46C1-9F74-62001FD1DE26}">
  <sheetPr codeName="Sheet7">
    <tabColor theme="6" tint="0.79998168889431442"/>
  </sheetPr>
  <dimension ref="A1:R25"/>
  <sheetViews>
    <sheetView showGridLines="0" topLeftCell="H1" zoomScaleNormal="100" zoomScaleSheetLayoutView="85" workbookViewId="0">
      <selection activeCell="K24" sqref="K24"/>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9"/>
      <c r="L2" s="335"/>
      <c r="M2" s="335"/>
      <c r="N2" s="335"/>
      <c r="O2" s="335"/>
      <c r="P2" s="335"/>
      <c r="Q2" s="335"/>
    </row>
    <row r="3" spans="1:17" s="49" customFormat="1" ht="31.35" customHeight="1" x14ac:dyDescent="0.2">
      <c r="F3" s="19"/>
      <c r="H3" s="50"/>
      <c r="I3" s="53"/>
      <c r="J3" s="51"/>
      <c r="K3" s="336" t="s">
        <v>542</v>
      </c>
      <c r="L3" s="336"/>
      <c r="M3" s="336"/>
      <c r="N3" s="336"/>
      <c r="O3" s="336"/>
      <c r="P3" s="336"/>
      <c r="Q3" s="54"/>
    </row>
    <row r="4" spans="1:17" s="49" customFormat="1" ht="8.25" customHeight="1" x14ac:dyDescent="0.2">
      <c r="F4" s="19"/>
      <c r="H4" s="50"/>
      <c r="I4" s="53" t="s">
        <v>473</v>
      </c>
      <c r="J4" s="51"/>
      <c r="K4" s="55"/>
      <c r="M4" s="56"/>
      <c r="P4" s="54"/>
      <c r="Q4" s="54"/>
    </row>
    <row r="5" spans="1:17" ht="15" x14ac:dyDescent="0.2">
      <c r="H5" s="150"/>
      <c r="I5" s="151" t="s">
        <v>473</v>
      </c>
      <c r="J5" s="152"/>
      <c r="K5" s="285" t="s">
        <v>543</v>
      </c>
      <c r="L5" s="290"/>
      <c r="M5" s="291" t="s">
        <v>476</v>
      </c>
      <c r="N5" s="292"/>
      <c r="O5" s="287" t="s">
        <v>477</v>
      </c>
      <c r="P5" s="288" t="s">
        <v>478</v>
      </c>
      <c r="Q5" s="289" t="s">
        <v>479</v>
      </c>
    </row>
    <row r="6" spans="1:17" ht="61.35" customHeight="1" x14ac:dyDescent="0.2">
      <c r="I6" s="59">
        <v>1</v>
      </c>
      <c r="K6" s="211" t="s">
        <v>1095</v>
      </c>
      <c r="L6" s="206" t="s">
        <v>1096</v>
      </c>
      <c r="M6" s="293" t="s">
        <v>482</v>
      </c>
      <c r="N6" s="220" t="s">
        <v>1097</v>
      </c>
      <c r="O6" s="209" t="s">
        <v>481</v>
      </c>
      <c r="P6" s="202"/>
      <c r="Q6" s="202"/>
    </row>
    <row r="7" spans="1:17" ht="56.45" customHeight="1" x14ac:dyDescent="0.2">
      <c r="I7" s="62">
        <f>I6+1</f>
        <v>2</v>
      </c>
      <c r="K7" s="211" t="s">
        <v>1098</v>
      </c>
      <c r="L7" s="206" t="s">
        <v>1096</v>
      </c>
      <c r="M7" s="293" t="s">
        <v>482</v>
      </c>
      <c r="N7" s="220" t="s">
        <v>1097</v>
      </c>
      <c r="O7" s="209" t="s">
        <v>481</v>
      </c>
      <c r="P7" s="202"/>
      <c r="Q7" s="202"/>
    </row>
    <row r="8" spans="1:17" ht="27.95" customHeight="1" x14ac:dyDescent="0.2">
      <c r="I8" s="62">
        <f t="shared" ref="I8:I14" si="0">I7+1</f>
        <v>3</v>
      </c>
      <c r="K8" s="211" t="s">
        <v>1099</v>
      </c>
      <c r="L8" s="206"/>
      <c r="M8" s="293" t="s">
        <v>482</v>
      </c>
      <c r="N8" s="220"/>
      <c r="O8" s="209"/>
      <c r="P8" s="202"/>
      <c r="Q8" s="202"/>
    </row>
    <row r="9" spans="1:17" ht="25.5" x14ac:dyDescent="0.2">
      <c r="I9" s="62">
        <f t="shared" si="0"/>
        <v>4</v>
      </c>
      <c r="K9" s="211" t="s">
        <v>1100</v>
      </c>
      <c r="L9" s="206" t="s">
        <v>1096</v>
      </c>
      <c r="M9" s="293" t="s">
        <v>482</v>
      </c>
      <c r="N9" s="220" t="s">
        <v>1097</v>
      </c>
      <c r="O9" s="209" t="s">
        <v>481</v>
      </c>
      <c r="P9" s="202"/>
      <c r="Q9" s="202"/>
    </row>
    <row r="10" spans="1:17" ht="25.5" x14ac:dyDescent="0.2">
      <c r="I10" s="62">
        <f t="shared" si="0"/>
        <v>5</v>
      </c>
      <c r="K10" s="211" t="s">
        <v>1101</v>
      </c>
      <c r="L10" s="206" t="s">
        <v>1096</v>
      </c>
      <c r="M10" s="293" t="s">
        <v>482</v>
      </c>
      <c r="N10" s="220" t="s">
        <v>1097</v>
      </c>
      <c r="O10" s="209" t="s">
        <v>481</v>
      </c>
      <c r="P10" s="202"/>
      <c r="Q10" s="202"/>
    </row>
    <row r="11" spans="1:17" ht="25.5" x14ac:dyDescent="0.2">
      <c r="I11" s="62">
        <f t="shared" si="0"/>
        <v>6</v>
      </c>
      <c r="K11" s="211" t="s">
        <v>1102</v>
      </c>
      <c r="L11" s="206" t="s">
        <v>1096</v>
      </c>
      <c r="M11" s="293" t="s">
        <v>482</v>
      </c>
      <c r="N11" s="220" t="s">
        <v>1097</v>
      </c>
      <c r="O11" s="209" t="s">
        <v>481</v>
      </c>
      <c r="P11" s="202"/>
      <c r="Q11" s="202"/>
    </row>
    <row r="12" spans="1:17" x14ac:dyDescent="0.2">
      <c r="I12" s="62">
        <f t="shared" si="0"/>
        <v>7</v>
      </c>
      <c r="K12" s="211" t="s">
        <v>1103</v>
      </c>
      <c r="L12" s="206" t="s">
        <v>1096</v>
      </c>
      <c r="M12" s="293" t="s">
        <v>482</v>
      </c>
      <c r="N12" s="220" t="s">
        <v>1097</v>
      </c>
      <c r="O12" s="209" t="s">
        <v>481</v>
      </c>
      <c r="P12" s="202"/>
      <c r="Q12" s="202"/>
    </row>
    <row r="13" spans="1:17" ht="25.5" x14ac:dyDescent="0.2">
      <c r="I13" s="62">
        <f t="shared" si="0"/>
        <v>8</v>
      </c>
      <c r="K13" s="211" t="s">
        <v>1104</v>
      </c>
      <c r="L13" s="206" t="s">
        <v>1096</v>
      </c>
      <c r="M13" s="293" t="s">
        <v>482</v>
      </c>
      <c r="N13" s="220" t="s">
        <v>1097</v>
      </c>
      <c r="O13" s="209" t="s">
        <v>481</v>
      </c>
      <c r="P13" s="202"/>
      <c r="Q13" s="202"/>
    </row>
    <row r="14" spans="1:17" ht="60" customHeight="1" x14ac:dyDescent="0.2">
      <c r="I14" s="62">
        <f t="shared" si="0"/>
        <v>9</v>
      </c>
      <c r="K14" s="211" t="s">
        <v>1105</v>
      </c>
      <c r="L14" s="206" t="s">
        <v>1096</v>
      </c>
      <c r="M14" s="293" t="s">
        <v>482</v>
      </c>
      <c r="N14" s="220" t="s">
        <v>1097</v>
      </c>
      <c r="O14" s="209" t="s">
        <v>481</v>
      </c>
      <c r="P14" s="202"/>
      <c r="Q14" s="202"/>
    </row>
    <row r="15" spans="1:17" x14ac:dyDescent="0.2">
      <c r="I15" s="62"/>
    </row>
    <row r="16" spans="1:17" ht="15" x14ac:dyDescent="0.2">
      <c r="H16" s="150"/>
      <c r="I16" s="62"/>
      <c r="J16" s="152"/>
      <c r="K16" s="285" t="s">
        <v>841</v>
      </c>
      <c r="L16" s="290"/>
      <c r="M16" s="291" t="s">
        <v>476</v>
      </c>
      <c r="N16" s="292"/>
      <c r="O16" s="287" t="s">
        <v>477</v>
      </c>
      <c r="P16" s="288" t="s">
        <v>478</v>
      </c>
      <c r="Q16" s="289" t="s">
        <v>479</v>
      </c>
    </row>
    <row r="17" spans="2:18" ht="38.25" x14ac:dyDescent="0.2">
      <c r="H17" s="58"/>
      <c r="I17" s="62">
        <f>MAX($I$6:I16)+1</f>
        <v>10</v>
      </c>
      <c r="J17" s="124"/>
      <c r="K17" s="211" t="s">
        <v>1106</v>
      </c>
      <c r="L17" s="206" t="s">
        <v>1107</v>
      </c>
      <c r="M17" s="219" t="s">
        <v>524</v>
      </c>
      <c r="N17" s="220" t="s">
        <v>854</v>
      </c>
      <c r="O17" s="209" t="s">
        <v>855</v>
      </c>
      <c r="P17" s="210"/>
      <c r="Q17" s="210"/>
    </row>
    <row r="18" spans="2:18" ht="38.25" x14ac:dyDescent="0.2">
      <c r="H18" s="58"/>
      <c r="I18" s="62">
        <f>MAX($I$6:I17)+1</f>
        <v>11</v>
      </c>
      <c r="J18" s="124"/>
      <c r="K18" s="211" t="s">
        <v>1108</v>
      </c>
      <c r="L18" s="206" t="s">
        <v>1107</v>
      </c>
      <c r="M18" s="219" t="s">
        <v>524</v>
      </c>
      <c r="N18" s="220" t="s">
        <v>1109</v>
      </c>
      <c r="O18" s="209" t="s">
        <v>855</v>
      </c>
      <c r="P18" s="210"/>
      <c r="Q18" s="210"/>
    </row>
    <row r="19" spans="2:18" ht="33.75" x14ac:dyDescent="0.2">
      <c r="H19" s="58"/>
      <c r="I19" s="62">
        <f>MAX($I$6:I18)+1</f>
        <v>12</v>
      </c>
      <c r="J19" s="124"/>
      <c r="K19" s="211" t="s">
        <v>1110</v>
      </c>
      <c r="L19" s="206" t="s">
        <v>1107</v>
      </c>
      <c r="M19" s="219" t="s">
        <v>524</v>
      </c>
      <c r="N19" s="220" t="s">
        <v>1111</v>
      </c>
      <c r="O19" s="209" t="s">
        <v>855</v>
      </c>
      <c r="P19" s="210"/>
      <c r="Q19" s="210"/>
    </row>
    <row r="20" spans="2:18" ht="169.35" customHeight="1" x14ac:dyDescent="0.2">
      <c r="B20" s="83"/>
      <c r="H20" s="108"/>
      <c r="I20" s="62">
        <f>MAX($I$6:I19)+1</f>
        <v>13</v>
      </c>
      <c r="J20" s="127"/>
      <c r="K20" s="218" t="s">
        <v>1112</v>
      </c>
      <c r="L20" s="213"/>
      <c r="M20" s="219" t="s">
        <v>524</v>
      </c>
      <c r="N20" s="220" t="s">
        <v>854</v>
      </c>
      <c r="O20" s="209" t="s">
        <v>855</v>
      </c>
      <c r="P20" s="210"/>
      <c r="Q20" s="210"/>
    </row>
    <row r="22" spans="2:18" s="49" customFormat="1" ht="15.75" x14ac:dyDescent="0.2">
      <c r="B22" s="61"/>
      <c r="C22" s="61"/>
      <c r="F22" s="19"/>
      <c r="H22" s="75"/>
      <c r="I22" s="62"/>
      <c r="J22" s="76"/>
      <c r="K22" s="294" t="s">
        <v>772</v>
      </c>
      <c r="L22" s="290" t="s">
        <v>544</v>
      </c>
      <c r="M22" s="291" t="s">
        <v>476</v>
      </c>
      <c r="N22" s="292" t="s">
        <v>545</v>
      </c>
      <c r="O22" s="287" t="s">
        <v>477</v>
      </c>
      <c r="P22" s="288" t="s">
        <v>478</v>
      </c>
      <c r="Q22" s="289" t="s">
        <v>479</v>
      </c>
      <c r="R22" s="25"/>
    </row>
    <row r="23" spans="2:18" s="49" customFormat="1" ht="51" x14ac:dyDescent="0.2">
      <c r="B23" s="61"/>
      <c r="C23" s="61"/>
      <c r="D23" s="74"/>
      <c r="E23" s="74"/>
      <c r="F23" s="19"/>
      <c r="G23" s="74"/>
      <c r="H23" s="50"/>
      <c r="I23" s="62"/>
      <c r="J23" s="76"/>
      <c r="K23" s="295" t="s">
        <v>773</v>
      </c>
      <c r="L23" s="296"/>
      <c r="M23" s="297"/>
      <c r="N23" s="298"/>
      <c r="O23" s="299"/>
      <c r="P23" s="300"/>
      <c r="Q23" s="300"/>
    </row>
    <row r="24" spans="2:18" s="49" customFormat="1" ht="51" x14ac:dyDescent="0.2">
      <c r="B24" s="61" t="e">
        <f>fmTermClientRef</f>
        <v>#REF!</v>
      </c>
      <c r="C24" s="61" t="b">
        <v>0</v>
      </c>
      <c r="F24" s="19"/>
      <c r="H24" s="75"/>
      <c r="I24" s="62">
        <f>MAX($I$6:I23)+1</f>
        <v>14</v>
      </c>
      <c r="J24" s="76"/>
      <c r="K24" s="198" t="s">
        <v>1113</v>
      </c>
      <c r="L24" s="301" t="s">
        <v>555</v>
      </c>
      <c r="M24" s="293" t="s">
        <v>482</v>
      </c>
      <c r="N24" s="302" t="s">
        <v>757</v>
      </c>
      <c r="O24" s="303" t="s">
        <v>481</v>
      </c>
      <c r="P24" s="304"/>
      <c r="Q24" s="304"/>
    </row>
    <row r="25" spans="2:18" s="49" customFormat="1" ht="25.5" x14ac:dyDescent="0.2">
      <c r="B25" s="61" t="e">
        <f>fmTermClientRef</f>
        <v>#REF!</v>
      </c>
      <c r="C25" s="61" t="b">
        <v>0</v>
      </c>
      <c r="F25" s="19"/>
      <c r="H25" s="75"/>
      <c r="I25" s="62">
        <f>MAX($I$6:I24)+1</f>
        <v>15</v>
      </c>
      <c r="J25" s="76"/>
      <c r="K25" s="198" t="s">
        <v>775</v>
      </c>
      <c r="L25" s="301" t="s">
        <v>555</v>
      </c>
      <c r="M25" s="293" t="s">
        <v>524</v>
      </c>
      <c r="N25" s="302" t="s">
        <v>757</v>
      </c>
      <c r="O25" s="303" t="s">
        <v>481</v>
      </c>
      <c r="P25" s="200"/>
      <c r="Q25" s="304"/>
    </row>
  </sheetData>
  <sheetProtection formatCells="0" formatRows="0"/>
  <mergeCells count="3">
    <mergeCell ref="K2:Q2"/>
    <mergeCell ref="K3:P3"/>
    <mergeCell ref="K1:N1"/>
  </mergeCells>
  <dataValidations count="3">
    <dataValidation type="list" allowBlank="1" showInputMessage="1" showErrorMessage="1" sqref="P17:P20" xr:uid="{FD57B319-8132-4D6C-8962-B4BE554C01A3}">
      <formula1 xml:space="preserve"> ListAttachedNAExplain</formula1>
    </dataValidation>
    <dataValidation type="list" allowBlank="1" showInputMessage="1" showErrorMessage="1" sqref="P25" xr:uid="{FAA612E9-1C72-4697-9537-D1D382313763}">
      <formula1>"Agree, Disagree"</formula1>
    </dataValidation>
    <dataValidation type="list" allowBlank="1" showInputMessage="1" showErrorMessage="1" sqref="P22:P24" xr:uid="{B0AC40C2-9221-4E02-9B37-321CE38FF9C0}">
      <formula1 xml:space="preserve"> ListYNNAExplain</formula1>
    </dataValidation>
  </dataValidations>
  <pageMargins left="0.25" right="0.25" top="0.25" bottom="0.5" header="0.25" footer="0.25"/>
  <pageSetup scale="86" fitToHeight="4" orientation="landscape" r:id="rId1"/>
  <headerFooter alignWithMargins="0">
    <oddFooter>&amp;L&amp;"Arial,Italic"&amp;A&amp;C&amp;P</oddFooter>
  </headerFooter>
  <rowBreaks count="1" manualBreakCount="1">
    <brk id="14" min="7"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8EFD-2D13-4157-A6F6-B41055A0B263}">
  <sheetPr>
    <tabColor theme="6" tint="0.79998168889431442"/>
  </sheetPr>
  <dimension ref="A1:Q27"/>
  <sheetViews>
    <sheetView showGridLines="0" topLeftCell="H1" zoomScaleNormal="100" zoomScaleSheetLayoutView="85" workbookViewId="0">
      <selection activeCell="N27" sqref="N27"/>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3.140625" style="24" hidden="1" customWidth="1"/>
    <col min="8" max="8" width="3.140625" style="84" bestFit="1" customWidth="1"/>
    <col min="9" max="9" width="3.42578125" style="85" bestFit="1" customWidth="1"/>
    <col min="10" max="10" width="2.85546875" style="85" customWidth="1"/>
    <col min="11" max="11" width="72.85546875" style="86" customWidth="1"/>
    <col min="12" max="12" width="30.140625" style="25" hidden="1" customWidth="1"/>
    <col min="13" max="13" width="11.85546875" style="87" bestFit="1"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customHeight="1" x14ac:dyDescent="0.2">
      <c r="A1" s="42"/>
      <c r="B1" s="144"/>
      <c r="C1" s="145"/>
      <c r="D1" s="145"/>
      <c r="E1" s="145"/>
      <c r="F1" s="19"/>
      <c r="G1" s="145"/>
      <c r="H1" s="146"/>
      <c r="I1" s="147"/>
      <c r="J1" s="147"/>
      <c r="K1" s="337" t="str">
        <f>'Required Documents Checklist'!$B$2</f>
        <v>RFP No: 56FY23 - Health Care Services</v>
      </c>
      <c r="L1" s="337"/>
      <c r="M1" s="337"/>
      <c r="N1" s="337"/>
      <c r="P1" s="48"/>
      <c r="Q1" s="48"/>
    </row>
    <row r="2" spans="1:17" s="49" customFormat="1" ht="39.75" customHeight="1" x14ac:dyDescent="0.2">
      <c r="F2" s="19"/>
      <c r="H2" s="148"/>
      <c r="I2" s="51"/>
      <c r="J2" s="52"/>
      <c r="K2" s="339"/>
      <c r="L2" s="335"/>
      <c r="M2" s="335"/>
      <c r="N2" s="335"/>
      <c r="O2" s="335"/>
      <c r="P2" s="335"/>
      <c r="Q2" s="335"/>
    </row>
    <row r="3" spans="1:17" s="49" customFormat="1" ht="31.35" customHeight="1" x14ac:dyDescent="0.2">
      <c r="F3" s="19"/>
      <c r="H3" s="50"/>
      <c r="I3" s="53"/>
      <c r="J3" s="51"/>
      <c r="K3" s="336" t="s">
        <v>542</v>
      </c>
      <c r="L3" s="336"/>
      <c r="M3" s="336"/>
      <c r="N3" s="336"/>
      <c r="O3" s="336"/>
      <c r="P3" s="336"/>
      <c r="Q3" s="54"/>
    </row>
    <row r="4" spans="1:17" s="49" customFormat="1" ht="8.25" customHeight="1" x14ac:dyDescent="0.2">
      <c r="F4" s="19"/>
      <c r="H4" s="50"/>
      <c r="I4" s="53" t="s">
        <v>473</v>
      </c>
      <c r="J4" s="51"/>
      <c r="K4" s="55"/>
      <c r="M4" s="56"/>
      <c r="P4" s="54"/>
      <c r="Q4" s="54"/>
    </row>
    <row r="5" spans="1:17" ht="15" x14ac:dyDescent="0.2">
      <c r="H5" s="150"/>
      <c r="I5" s="151" t="s">
        <v>473</v>
      </c>
      <c r="J5" s="152"/>
      <c r="K5" s="285" t="s">
        <v>1114</v>
      </c>
      <c r="L5" s="290"/>
      <c r="M5" s="291" t="s">
        <v>476</v>
      </c>
      <c r="N5" s="292"/>
      <c r="O5" s="287" t="s">
        <v>477</v>
      </c>
      <c r="P5" s="288" t="s">
        <v>478</v>
      </c>
      <c r="Q5" s="289" t="s">
        <v>479</v>
      </c>
    </row>
    <row r="6" spans="1:17" ht="38.25" x14ac:dyDescent="0.2">
      <c r="I6" s="59">
        <v>1</v>
      </c>
      <c r="K6" s="211" t="s">
        <v>1115</v>
      </c>
      <c r="L6" s="206" t="s">
        <v>1096</v>
      </c>
      <c r="M6" s="293" t="s">
        <v>482</v>
      </c>
      <c r="N6" s="220" t="s">
        <v>1097</v>
      </c>
      <c r="O6" s="209" t="s">
        <v>481</v>
      </c>
      <c r="P6" s="202"/>
      <c r="Q6" s="202"/>
    </row>
    <row r="7" spans="1:17" ht="25.5" x14ac:dyDescent="0.2">
      <c r="I7" s="62">
        <f>I6+1</f>
        <v>2</v>
      </c>
      <c r="K7" s="211" t="s">
        <v>1116</v>
      </c>
      <c r="L7" s="206" t="s">
        <v>1096</v>
      </c>
      <c r="M7" s="293" t="s">
        <v>482</v>
      </c>
      <c r="N7" s="220" t="s">
        <v>1097</v>
      </c>
      <c r="O7" s="209" t="s">
        <v>481</v>
      </c>
      <c r="P7" s="202"/>
      <c r="Q7" s="202"/>
    </row>
    <row r="8" spans="1:17" x14ac:dyDescent="0.2">
      <c r="I8" s="62">
        <f>I7+1</f>
        <v>3</v>
      </c>
      <c r="K8" s="211" t="s">
        <v>1117</v>
      </c>
      <c r="L8" s="206" t="s">
        <v>1096</v>
      </c>
      <c r="M8" s="293" t="s">
        <v>482</v>
      </c>
      <c r="N8" s="220" t="s">
        <v>1097</v>
      </c>
      <c r="O8" s="209" t="s">
        <v>481</v>
      </c>
      <c r="P8" s="202"/>
      <c r="Q8" s="202"/>
    </row>
    <row r="9" spans="1:17" ht="38.25" x14ac:dyDescent="0.2">
      <c r="I9" s="62">
        <f>MAX($I$6:I8)+1</f>
        <v>4</v>
      </c>
      <c r="K9" s="211" t="s">
        <v>1118</v>
      </c>
      <c r="L9" s="206" t="s">
        <v>1096</v>
      </c>
      <c r="M9" s="293" t="s">
        <v>482</v>
      </c>
      <c r="N9" s="220" t="s">
        <v>1097</v>
      </c>
      <c r="O9" s="209" t="s">
        <v>481</v>
      </c>
      <c r="P9" s="202"/>
      <c r="Q9" s="202"/>
    </row>
    <row r="10" spans="1:17" ht="25.5" x14ac:dyDescent="0.2">
      <c r="I10" s="62">
        <f>MAX($I$6:I9)+1</f>
        <v>5</v>
      </c>
      <c r="K10" s="211" t="s">
        <v>1119</v>
      </c>
      <c r="L10" s="206" t="s">
        <v>1096</v>
      </c>
      <c r="M10" s="293" t="s">
        <v>482</v>
      </c>
      <c r="N10" s="220" t="s">
        <v>1097</v>
      </c>
      <c r="O10" s="209" t="s">
        <v>481</v>
      </c>
      <c r="P10" s="202"/>
      <c r="Q10" s="202"/>
    </row>
    <row r="11" spans="1:17" ht="25.5" x14ac:dyDescent="0.2">
      <c r="I11" s="62">
        <f>MAX($I$6:I10)+1</f>
        <v>6</v>
      </c>
      <c r="K11" s="211" t="s">
        <v>1120</v>
      </c>
      <c r="L11" s="206" t="s">
        <v>1096</v>
      </c>
      <c r="M11" s="293" t="s">
        <v>482</v>
      </c>
      <c r="N11" s="220" t="s">
        <v>1097</v>
      </c>
      <c r="O11" s="209" t="s">
        <v>481</v>
      </c>
      <c r="P11" s="202"/>
      <c r="Q11" s="202"/>
    </row>
    <row r="12" spans="1:17" ht="25.5" x14ac:dyDescent="0.2">
      <c r="I12" s="62">
        <f>MAX($I$6:I11)+1</f>
        <v>7</v>
      </c>
      <c r="K12" s="211" t="s">
        <v>1121</v>
      </c>
      <c r="L12" s="206" t="s">
        <v>1096</v>
      </c>
      <c r="M12" s="293" t="s">
        <v>482</v>
      </c>
      <c r="N12" s="220" t="s">
        <v>1097</v>
      </c>
      <c r="O12" s="209" t="s">
        <v>481</v>
      </c>
      <c r="P12" s="202"/>
      <c r="Q12" s="202"/>
    </row>
    <row r="13" spans="1:17" x14ac:dyDescent="0.2">
      <c r="I13" s="62">
        <f>MAX($I$6:I12)+1</f>
        <v>8</v>
      </c>
      <c r="K13" s="211" t="s">
        <v>1122</v>
      </c>
      <c r="L13" s="206" t="s">
        <v>1096</v>
      </c>
      <c r="M13" s="293" t="s">
        <v>482</v>
      </c>
      <c r="N13" s="220" t="s">
        <v>1097</v>
      </c>
      <c r="O13" s="209" t="s">
        <v>481</v>
      </c>
      <c r="P13" s="202"/>
      <c r="Q13" s="202"/>
    </row>
    <row r="14" spans="1:17" ht="25.5" x14ac:dyDescent="0.2">
      <c r="I14" s="62">
        <f>MAX($I$6:I13)+1</f>
        <v>9</v>
      </c>
      <c r="K14" s="211" t="s">
        <v>1123</v>
      </c>
      <c r="L14" s="206" t="s">
        <v>1096</v>
      </c>
      <c r="M14" s="293" t="s">
        <v>482</v>
      </c>
      <c r="N14" s="220"/>
      <c r="O14" s="209"/>
      <c r="P14" s="202"/>
      <c r="Q14" s="202"/>
    </row>
    <row r="15" spans="1:17" x14ac:dyDescent="0.2">
      <c r="I15" s="62">
        <f>MAX($I$6:I14)+1</f>
        <v>10</v>
      </c>
      <c r="K15" s="211" t="s">
        <v>1124</v>
      </c>
      <c r="L15" s="206"/>
      <c r="M15" s="293" t="s">
        <v>482</v>
      </c>
      <c r="N15" s="220"/>
      <c r="O15" s="209"/>
      <c r="P15" s="202"/>
      <c r="Q15" s="202"/>
    </row>
    <row r="16" spans="1:17" x14ac:dyDescent="0.2">
      <c r="I16" s="62">
        <f>MAX($I$6:I15)+1</f>
        <v>11</v>
      </c>
      <c r="K16" s="211" t="s">
        <v>1125</v>
      </c>
      <c r="L16" s="206"/>
      <c r="M16" s="293" t="s">
        <v>482</v>
      </c>
      <c r="N16" s="220"/>
      <c r="O16" s="209"/>
      <c r="P16" s="202"/>
      <c r="Q16" s="202"/>
    </row>
    <row r="17" spans="9:17" x14ac:dyDescent="0.2">
      <c r="I17" s="62">
        <f>MAX($I$6:I16)+1</f>
        <v>12</v>
      </c>
      <c r="K17" s="211" t="s">
        <v>1126</v>
      </c>
      <c r="L17" s="206"/>
      <c r="M17" s="293" t="s">
        <v>482</v>
      </c>
      <c r="N17" s="220"/>
      <c r="O17" s="209"/>
      <c r="P17" s="202"/>
      <c r="Q17" s="202"/>
    </row>
    <row r="18" spans="9:17" ht="25.5" x14ac:dyDescent="0.2">
      <c r="I18" s="62">
        <f>MAX($I$6:I17)+1</f>
        <v>13</v>
      </c>
      <c r="K18" s="211" t="s">
        <v>1127</v>
      </c>
      <c r="L18" s="206"/>
      <c r="M18" s="293" t="s">
        <v>482</v>
      </c>
      <c r="N18" s="220"/>
      <c r="O18" s="209"/>
      <c r="P18" s="202"/>
      <c r="Q18" s="202"/>
    </row>
    <row r="19" spans="9:17" x14ac:dyDescent="0.2">
      <c r="I19" s="62">
        <f>MAX($I$6:I18)+1</f>
        <v>14</v>
      </c>
      <c r="K19" s="211" t="s">
        <v>1128</v>
      </c>
      <c r="L19" s="206"/>
      <c r="M19" s="293" t="s">
        <v>482</v>
      </c>
      <c r="N19" s="220"/>
      <c r="O19" s="209"/>
      <c r="P19" s="202"/>
      <c r="Q19" s="202"/>
    </row>
    <row r="20" spans="9:17" ht="25.5" x14ac:dyDescent="0.2">
      <c r="I20" s="62">
        <f>MAX($I$6:I19)+1</f>
        <v>15</v>
      </c>
      <c r="K20" s="211" t="s">
        <v>1129</v>
      </c>
      <c r="L20" s="206"/>
      <c r="M20" s="293" t="s">
        <v>482</v>
      </c>
      <c r="N20" s="220"/>
      <c r="O20" s="209"/>
      <c r="P20" s="202"/>
      <c r="Q20" s="202"/>
    </row>
    <row r="21" spans="9:17" x14ac:dyDescent="0.2">
      <c r="I21" s="62">
        <f>MAX($I$6:I20)+1</f>
        <v>16</v>
      </c>
      <c r="K21" s="211" t="s">
        <v>1130</v>
      </c>
      <c r="L21" s="206"/>
      <c r="M21" s="293" t="s">
        <v>482</v>
      </c>
      <c r="N21" s="220"/>
      <c r="O21" s="209"/>
      <c r="P21" s="202"/>
      <c r="Q21" s="202"/>
    </row>
    <row r="22" spans="9:17" ht="25.5" x14ac:dyDescent="0.2">
      <c r="I22" s="62">
        <f>MAX($I$6:I21)+1</f>
        <v>17</v>
      </c>
      <c r="K22" s="211" t="s">
        <v>1131</v>
      </c>
      <c r="L22" s="206"/>
      <c r="M22" s="293" t="s">
        <v>482</v>
      </c>
      <c r="N22" s="220"/>
      <c r="O22" s="209"/>
      <c r="P22" s="202"/>
      <c r="Q22" s="202"/>
    </row>
    <row r="23" spans="9:17" ht="25.5" x14ac:dyDescent="0.2">
      <c r="I23" s="62">
        <f>MAX($I$6:I22)+1</f>
        <v>18</v>
      </c>
      <c r="K23" s="211" t="s">
        <v>1132</v>
      </c>
      <c r="L23" s="206"/>
      <c r="M23" s="293" t="s">
        <v>482</v>
      </c>
      <c r="N23" s="220"/>
      <c r="O23" s="209"/>
      <c r="P23" s="202"/>
      <c r="Q23" s="202"/>
    </row>
    <row r="24" spans="9:17" x14ac:dyDescent="0.2">
      <c r="I24" s="62">
        <f>MAX($I$6:I23)+1</f>
        <v>19</v>
      </c>
      <c r="K24" s="211" t="s">
        <v>1133</v>
      </c>
      <c r="L24" s="206"/>
      <c r="M24" s="293" t="s">
        <v>482</v>
      </c>
      <c r="N24" s="220"/>
      <c r="O24" s="209"/>
      <c r="P24" s="202"/>
      <c r="Q24" s="202"/>
    </row>
    <row r="25" spans="9:17" x14ac:dyDescent="0.2">
      <c r="I25" s="62">
        <f>MAX($I$6:I24)+1</f>
        <v>20</v>
      </c>
      <c r="K25" s="211" t="s">
        <v>1134</v>
      </c>
      <c r="L25" s="206"/>
      <c r="M25" s="293" t="s">
        <v>482</v>
      </c>
      <c r="N25" s="220"/>
      <c r="O25" s="209"/>
      <c r="P25" s="202"/>
      <c r="Q25" s="202"/>
    </row>
    <row r="26" spans="9:17" ht="25.5" x14ac:dyDescent="0.2">
      <c r="I26" s="62">
        <f>MAX($I$6:I25)+1</f>
        <v>21</v>
      </c>
      <c r="K26" s="211" t="s">
        <v>1135</v>
      </c>
      <c r="L26" s="206"/>
      <c r="M26" s="293" t="s">
        <v>482</v>
      </c>
      <c r="N26" s="220"/>
      <c r="O26" s="209"/>
      <c r="P26" s="202"/>
      <c r="Q26" s="202"/>
    </row>
    <row r="27" spans="9:17" x14ac:dyDescent="0.2">
      <c r="I27" s="62"/>
    </row>
  </sheetData>
  <sheetProtection formatCells="0" formatRows="0"/>
  <mergeCells count="3">
    <mergeCell ref="K1:N1"/>
    <mergeCell ref="K2:Q2"/>
    <mergeCell ref="K3:P3"/>
  </mergeCells>
  <pageMargins left="0.25" right="0.25" top="0.25" bottom="0.5" header="0.25" footer="0.25"/>
  <pageSetup scale="86" fitToHeight="4" orientation="landscape" r:id="rId1"/>
  <headerFooter alignWithMargins="0">
    <oddFooter>&amp;L&amp;"Arial,Italic"&amp;A&amp;C&amp;P</oddFooter>
  </headerFooter>
  <rowBreaks count="1" manualBreakCount="1">
    <brk id="26" min="7"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E5F9-FE59-4368-826E-6D9B6F1249CA}">
  <sheetPr codeName="Sheet8">
    <tabColor theme="6" tint="0.79998168889431442"/>
  </sheetPr>
  <dimension ref="A1:R141"/>
  <sheetViews>
    <sheetView showGridLines="0" topLeftCell="H61" zoomScale="110" zoomScaleNormal="110" zoomScaleSheetLayoutView="85" workbookViewId="0">
      <selection activeCell="K64" sqref="K64"/>
    </sheetView>
  </sheetViews>
  <sheetFormatPr defaultColWidth="8" defaultRowHeight="12.75" x14ac:dyDescent="0.2"/>
  <cols>
    <col min="1" max="1" width="9.5703125" style="82" hidden="1" customWidth="1"/>
    <col min="2" max="2" width="15" style="149" hidden="1" customWidth="1"/>
    <col min="3" max="3" width="11.5703125" style="24" hidden="1" customWidth="1"/>
    <col min="4" max="4" width="9.85546875" style="24" hidden="1" customWidth="1"/>
    <col min="5" max="5" width="11.42578125" style="24" hidden="1" customWidth="1"/>
    <col min="6" max="6" width="9.85546875" style="19" hidden="1" customWidth="1"/>
    <col min="7" max="7" width="9.85546875" style="24" hidden="1" customWidth="1"/>
    <col min="8" max="8" width="3.5703125" style="84" bestFit="1" customWidth="1"/>
    <col min="9" max="9" width="4.42578125" style="85" bestFit="1" customWidth="1"/>
    <col min="10" max="10" width="2.85546875" style="85" customWidth="1"/>
    <col min="11" max="11" width="108.85546875" style="86" customWidth="1"/>
    <col min="12" max="12" width="30.140625" style="25" hidden="1" customWidth="1"/>
    <col min="13" max="13" width="11.42578125" style="87" customWidth="1"/>
    <col min="14" max="14" width="19" style="25" hidden="1" customWidth="1"/>
    <col min="15" max="15" width="15.140625" style="25" hidden="1" customWidth="1"/>
    <col min="16" max="17" width="30.85546875" style="88" customWidth="1"/>
    <col min="18" max="18" width="28.85546875" style="25" customWidth="1"/>
    <col min="19" max="19" width="14.42578125" style="25" customWidth="1"/>
    <col min="20" max="16384" width="8" style="25"/>
  </cols>
  <sheetData>
    <row r="1" spans="1:17" s="47" customFormat="1" ht="23.25" x14ac:dyDescent="0.2">
      <c r="A1" s="42"/>
      <c r="B1" s="144"/>
      <c r="C1" s="145"/>
      <c r="D1" s="145"/>
      <c r="E1" s="145"/>
      <c r="F1" s="19"/>
      <c r="G1" s="145"/>
      <c r="H1" s="45"/>
      <c r="I1" s="46"/>
      <c r="J1" s="46"/>
      <c r="K1" s="337" t="str">
        <f>'Required Documents Checklist'!$B$2</f>
        <v>RFP No: 56FY23 - Health Care Services</v>
      </c>
      <c r="L1" s="337"/>
      <c r="M1" s="337"/>
      <c r="N1" s="337"/>
      <c r="P1" s="48"/>
      <c r="Q1" s="48"/>
    </row>
    <row r="2" spans="1:17" s="49" customFormat="1" ht="20.25" x14ac:dyDescent="0.2">
      <c r="F2" s="19"/>
      <c r="H2" s="148"/>
      <c r="I2" s="51"/>
      <c r="J2" s="52"/>
      <c r="K2" s="339"/>
      <c r="L2" s="335"/>
      <c r="M2" s="335"/>
      <c r="N2" s="335"/>
      <c r="O2" s="335"/>
      <c r="P2" s="335"/>
      <c r="Q2" s="335"/>
    </row>
    <row r="3" spans="1:17" s="49" customFormat="1" x14ac:dyDescent="0.2">
      <c r="F3" s="19"/>
      <c r="H3" s="50"/>
      <c r="I3" s="53"/>
      <c r="J3" s="51"/>
      <c r="K3" s="336" t="s">
        <v>542</v>
      </c>
      <c r="L3" s="336"/>
      <c r="M3" s="336"/>
      <c r="N3" s="336"/>
      <c r="O3" s="336"/>
      <c r="P3" s="336"/>
      <c r="Q3" s="54"/>
    </row>
    <row r="4" spans="1:17" s="49" customFormat="1" x14ac:dyDescent="0.2">
      <c r="F4" s="19"/>
      <c r="H4" s="50"/>
      <c r="I4" s="53"/>
      <c r="J4" s="51"/>
      <c r="K4" s="55"/>
      <c r="M4" s="56"/>
      <c r="P4" s="54"/>
      <c r="Q4" s="54"/>
    </row>
    <row r="5" spans="1:17" s="49" customFormat="1" x14ac:dyDescent="0.2">
      <c r="F5" s="19"/>
      <c r="H5" s="50"/>
      <c r="I5" s="53"/>
      <c r="J5" s="51"/>
      <c r="K5" s="345" t="s">
        <v>1136</v>
      </c>
      <c r="L5" s="345"/>
      <c r="M5" s="345"/>
      <c r="N5" s="345"/>
      <c r="O5" s="345"/>
      <c r="P5" s="345"/>
      <c r="Q5" s="345"/>
    </row>
    <row r="6" spans="1:17" s="49" customFormat="1" x14ac:dyDescent="0.2">
      <c r="F6" s="19"/>
      <c r="H6" s="50"/>
      <c r="I6" s="53"/>
      <c r="J6" s="51"/>
      <c r="K6" s="55"/>
      <c r="M6" s="56"/>
      <c r="P6" s="54"/>
      <c r="Q6" s="54"/>
    </row>
    <row r="7" spans="1:17" ht="15.75" x14ac:dyDescent="0.2">
      <c r="H7" s="58"/>
      <c r="I7" s="62"/>
      <c r="J7" s="124"/>
      <c r="K7" s="294" t="s">
        <v>1137</v>
      </c>
      <c r="L7" s="290"/>
      <c r="M7" s="291" t="s">
        <v>476</v>
      </c>
      <c r="N7" s="292"/>
      <c r="O7" s="287" t="s">
        <v>477</v>
      </c>
      <c r="P7" s="288" t="s">
        <v>478</v>
      </c>
      <c r="Q7" s="289" t="s">
        <v>479</v>
      </c>
    </row>
    <row r="8" spans="1:17" ht="15.75" x14ac:dyDescent="0.2">
      <c r="H8" s="58"/>
      <c r="I8" s="62">
        <f>MAX($I$6:I7)+1</f>
        <v>1</v>
      </c>
      <c r="J8" s="124"/>
      <c r="K8" s="305" t="s">
        <v>1138</v>
      </c>
      <c r="L8" s="206" t="s">
        <v>481</v>
      </c>
      <c r="M8" s="293" t="s">
        <v>482</v>
      </c>
      <c r="N8" s="306" t="s">
        <v>1139</v>
      </c>
      <c r="O8" s="307" t="s">
        <v>481</v>
      </c>
      <c r="P8" s="308"/>
      <c r="Q8" s="308"/>
    </row>
    <row r="9" spans="1:17" ht="15.75" x14ac:dyDescent="0.2">
      <c r="H9" s="58"/>
      <c r="I9" s="62">
        <f>MAX($I$6:I8)+1</f>
        <v>2</v>
      </c>
      <c r="J9" s="124"/>
      <c r="K9" s="305" t="s">
        <v>1140</v>
      </c>
      <c r="L9" s="206"/>
      <c r="M9" s="293" t="s">
        <v>482</v>
      </c>
      <c r="N9" s="306" t="s">
        <v>1139</v>
      </c>
      <c r="O9" s="307" t="s">
        <v>481</v>
      </c>
      <c r="P9" s="308"/>
      <c r="Q9" s="308"/>
    </row>
    <row r="10" spans="1:17" ht="15.75" x14ac:dyDescent="0.2">
      <c r="H10" s="58"/>
      <c r="I10" s="62">
        <f>MAX($I$6:I9)+1</f>
        <v>3</v>
      </c>
      <c r="J10" s="124"/>
      <c r="K10" s="305" t="s">
        <v>1141</v>
      </c>
      <c r="L10" s="206" t="s">
        <v>481</v>
      </c>
      <c r="M10" s="293" t="s">
        <v>482</v>
      </c>
      <c r="N10" s="306" t="s">
        <v>485</v>
      </c>
      <c r="O10" s="307" t="s">
        <v>481</v>
      </c>
      <c r="P10" s="304"/>
      <c r="Q10" s="304"/>
    </row>
    <row r="11" spans="1:17" ht="15.75" x14ac:dyDescent="0.2">
      <c r="H11" s="58"/>
      <c r="I11" s="62">
        <f>MAX($I$6:I10)+1</f>
        <v>4</v>
      </c>
      <c r="J11" s="124"/>
      <c r="K11" s="305" t="s">
        <v>1140</v>
      </c>
      <c r="L11" s="206"/>
      <c r="M11" s="293" t="s">
        <v>482</v>
      </c>
      <c r="N11" s="306" t="s">
        <v>485</v>
      </c>
      <c r="O11" s="307" t="s">
        <v>481</v>
      </c>
      <c r="P11" s="304"/>
      <c r="Q11" s="304"/>
    </row>
    <row r="12" spans="1:17" ht="25.5" x14ac:dyDescent="0.2">
      <c r="H12" s="58"/>
      <c r="I12" s="62">
        <f>MAX($I$6:I11)+1</f>
        <v>5</v>
      </c>
      <c r="J12" s="124"/>
      <c r="K12" s="305" t="s">
        <v>1142</v>
      </c>
      <c r="L12" s="206" t="s">
        <v>481</v>
      </c>
      <c r="M12" s="293" t="s">
        <v>482</v>
      </c>
      <c r="N12" s="306" t="s">
        <v>489</v>
      </c>
      <c r="O12" s="307" t="s">
        <v>481</v>
      </c>
      <c r="P12" s="304"/>
      <c r="Q12" s="304"/>
    </row>
    <row r="13" spans="1:17" ht="25.5" x14ac:dyDescent="0.2">
      <c r="H13" s="58"/>
      <c r="I13" s="62">
        <f>MAX($I$6:I12)+1</f>
        <v>6</v>
      </c>
      <c r="J13" s="124"/>
      <c r="K13" s="305" t="s">
        <v>1143</v>
      </c>
      <c r="L13" s="206" t="s">
        <v>481</v>
      </c>
      <c r="M13" s="293" t="s">
        <v>482</v>
      </c>
      <c r="N13" s="306" t="s">
        <v>491</v>
      </c>
      <c r="O13" s="307" t="s">
        <v>481</v>
      </c>
      <c r="P13" s="304"/>
      <c r="Q13" s="304"/>
    </row>
    <row r="14" spans="1:17" ht="15.75" x14ac:dyDescent="0.2">
      <c r="H14" s="58"/>
      <c r="I14" s="62">
        <f>MAX($I$6:I13)+1</f>
        <v>7</v>
      </c>
      <c r="J14" s="124"/>
      <c r="K14" s="305" t="s">
        <v>1144</v>
      </c>
      <c r="L14" s="206" t="s">
        <v>481</v>
      </c>
      <c r="M14" s="293" t="s">
        <v>482</v>
      </c>
      <c r="N14" s="306" t="s">
        <v>1139</v>
      </c>
      <c r="O14" s="307" t="s">
        <v>481</v>
      </c>
      <c r="P14" s="308"/>
      <c r="Q14" s="308"/>
    </row>
    <row r="15" spans="1:17" ht="15.75" x14ac:dyDescent="0.2">
      <c r="H15" s="58"/>
      <c r="I15" s="62">
        <f>MAX($I$6:I14)+1</f>
        <v>8</v>
      </c>
      <c r="J15" s="124"/>
      <c r="K15" s="305" t="s">
        <v>1145</v>
      </c>
      <c r="L15" s="206" t="s">
        <v>481</v>
      </c>
      <c r="M15" s="293" t="s">
        <v>482</v>
      </c>
      <c r="N15" s="306" t="s">
        <v>485</v>
      </c>
      <c r="O15" s="307" t="s">
        <v>481</v>
      </c>
      <c r="P15" s="304"/>
      <c r="Q15" s="304"/>
    </row>
    <row r="16" spans="1:17" ht="15.75" x14ac:dyDescent="0.2">
      <c r="H16" s="58"/>
      <c r="I16" s="62">
        <f>MAX($I$6:I15)+1</f>
        <v>9</v>
      </c>
      <c r="J16" s="124"/>
      <c r="K16" s="305" t="s">
        <v>1146</v>
      </c>
      <c r="L16" s="206" t="s">
        <v>481</v>
      </c>
      <c r="M16" s="293" t="s">
        <v>482</v>
      </c>
      <c r="N16" s="306" t="s">
        <v>487</v>
      </c>
      <c r="O16" s="307" t="s">
        <v>481</v>
      </c>
      <c r="P16" s="304"/>
      <c r="Q16" s="304"/>
    </row>
    <row r="17" spans="2:17" ht="15.75" x14ac:dyDescent="0.2">
      <c r="H17" s="58"/>
      <c r="I17" s="62"/>
      <c r="J17" s="152"/>
      <c r="K17" s="153"/>
      <c r="L17" s="154"/>
      <c r="M17" s="94"/>
      <c r="N17" s="2"/>
      <c r="O17" s="3"/>
      <c r="P17" s="2"/>
      <c r="Q17" s="2"/>
    </row>
    <row r="18" spans="2:17" ht="15.75" x14ac:dyDescent="0.2">
      <c r="H18" s="58"/>
      <c r="I18" s="62"/>
      <c r="J18" s="124"/>
      <c r="K18" s="294" t="s">
        <v>1147</v>
      </c>
      <c r="L18" s="290"/>
      <c r="M18" s="291" t="s">
        <v>476</v>
      </c>
      <c r="N18" s="292"/>
      <c r="O18" s="287" t="s">
        <v>477</v>
      </c>
      <c r="P18" s="288" t="s">
        <v>478</v>
      </c>
      <c r="Q18" s="289" t="s">
        <v>479</v>
      </c>
    </row>
    <row r="19" spans="2:17" ht="102" x14ac:dyDescent="0.2">
      <c r="B19" s="83"/>
      <c r="H19" s="75"/>
      <c r="I19" s="62">
        <f>MAX($I$6:I18)+1</f>
        <v>10</v>
      </c>
      <c r="J19" s="76"/>
      <c r="K19" s="218" t="s">
        <v>1148</v>
      </c>
      <c r="L19" s="213"/>
      <c r="M19" s="219" t="s">
        <v>524</v>
      </c>
      <c r="N19" s="220" t="s">
        <v>854</v>
      </c>
      <c r="O19" s="209" t="s">
        <v>855</v>
      </c>
      <c r="P19" s="210"/>
      <c r="Q19" s="210"/>
    </row>
    <row r="20" spans="2:17" ht="25.5" x14ac:dyDescent="0.2">
      <c r="H20" s="58"/>
      <c r="I20" s="62">
        <f>MAX($I$6:I19)+1</f>
        <v>11</v>
      </c>
      <c r="J20" s="124"/>
      <c r="K20" s="305" t="s">
        <v>1149</v>
      </c>
      <c r="L20" s="206"/>
      <c r="M20" s="293" t="s">
        <v>482</v>
      </c>
      <c r="N20" s="306" t="s">
        <v>1139</v>
      </c>
      <c r="O20" s="307" t="s">
        <v>481</v>
      </c>
      <c r="P20" s="308"/>
      <c r="Q20" s="308"/>
    </row>
    <row r="21" spans="2:17" ht="15.75" x14ac:dyDescent="0.2">
      <c r="H21" s="58"/>
      <c r="I21" s="62">
        <f>MAX($I$6:I20)+1</f>
        <v>12</v>
      </c>
      <c r="J21" s="124"/>
      <c r="K21" s="305" t="s">
        <v>1150</v>
      </c>
      <c r="L21" s="206"/>
      <c r="M21" s="293" t="s">
        <v>482</v>
      </c>
      <c r="N21" s="306" t="s">
        <v>1139</v>
      </c>
      <c r="O21" s="307" t="s">
        <v>481</v>
      </c>
      <c r="P21" s="304"/>
      <c r="Q21" s="304"/>
    </row>
    <row r="22" spans="2:17" ht="15.75" x14ac:dyDescent="0.2">
      <c r="H22" s="58"/>
      <c r="I22" s="62"/>
      <c r="J22" s="124"/>
      <c r="K22" s="153"/>
      <c r="L22" s="154"/>
      <c r="M22" s="94"/>
      <c r="N22" s="155"/>
      <c r="O22" s="156"/>
      <c r="P22" s="2"/>
      <c r="Q22" s="2"/>
    </row>
    <row r="23" spans="2:17" ht="15.75" x14ac:dyDescent="0.2">
      <c r="H23" s="58"/>
      <c r="I23" s="62"/>
      <c r="J23" s="124"/>
      <c r="K23" s="285" t="s">
        <v>1151</v>
      </c>
      <c r="L23" s="290"/>
      <c r="M23" s="291" t="s">
        <v>476</v>
      </c>
      <c r="N23" s="292"/>
      <c r="O23" s="287" t="s">
        <v>477</v>
      </c>
      <c r="P23" s="288" t="s">
        <v>478</v>
      </c>
      <c r="Q23" s="289" t="s">
        <v>479</v>
      </c>
    </row>
    <row r="24" spans="2:17" ht="22.5" x14ac:dyDescent="0.2">
      <c r="H24" s="58"/>
      <c r="I24" s="62">
        <f>MAX($I$6:I23)+1</f>
        <v>13</v>
      </c>
      <c r="J24" s="124"/>
      <c r="K24" s="305" t="s">
        <v>1152</v>
      </c>
      <c r="L24" s="206" t="s">
        <v>1153</v>
      </c>
      <c r="M24" s="293" t="s">
        <v>524</v>
      </c>
      <c r="N24" s="220" t="s">
        <v>1154</v>
      </c>
      <c r="O24" s="209" t="s">
        <v>1155</v>
      </c>
      <c r="P24" s="210"/>
      <c r="Q24" s="210"/>
    </row>
    <row r="25" spans="2:17" ht="22.5" x14ac:dyDescent="0.2">
      <c r="H25" s="58"/>
      <c r="I25" s="62">
        <f>MAX($I$6:I24)+1</f>
        <v>14</v>
      </c>
      <c r="J25" s="124"/>
      <c r="K25" s="305" t="s">
        <v>1156</v>
      </c>
      <c r="L25" s="206" t="s">
        <v>1153</v>
      </c>
      <c r="M25" s="293" t="s">
        <v>524</v>
      </c>
      <c r="N25" s="220" t="s">
        <v>1154</v>
      </c>
      <c r="O25" s="209" t="s">
        <v>1155</v>
      </c>
      <c r="P25" s="210"/>
      <c r="Q25" s="210"/>
    </row>
    <row r="26" spans="2:17" ht="22.5" x14ac:dyDescent="0.2">
      <c r="H26" s="58"/>
      <c r="I26" s="62">
        <f>MAX($I$6:I25)+1</f>
        <v>15</v>
      </c>
      <c r="J26" s="124"/>
      <c r="K26" s="305" t="s">
        <v>1157</v>
      </c>
      <c r="L26" s="206" t="s">
        <v>1153</v>
      </c>
      <c r="M26" s="293" t="s">
        <v>524</v>
      </c>
      <c r="N26" s="220" t="s">
        <v>1154</v>
      </c>
      <c r="O26" s="209" t="s">
        <v>1155</v>
      </c>
      <c r="P26" s="210"/>
      <c r="Q26" s="210"/>
    </row>
    <row r="27" spans="2:17" ht="25.5" x14ac:dyDescent="0.2">
      <c r="H27" s="58"/>
      <c r="I27" s="62">
        <f>MAX($I$6:I26)+1</f>
        <v>16</v>
      </c>
      <c r="J27" s="124"/>
      <c r="K27" s="305" t="s">
        <v>1158</v>
      </c>
      <c r="L27" s="206" t="s">
        <v>1153</v>
      </c>
      <c r="M27" s="293" t="s">
        <v>524</v>
      </c>
      <c r="N27" s="220" t="s">
        <v>1154</v>
      </c>
      <c r="O27" s="209" t="s">
        <v>1155</v>
      </c>
      <c r="P27" s="210"/>
      <c r="Q27" s="210"/>
    </row>
    <row r="28" spans="2:17" ht="22.5" x14ac:dyDescent="0.2">
      <c r="H28" s="58"/>
      <c r="I28" s="62">
        <f>MAX($I$6:I27)+1</f>
        <v>17</v>
      </c>
      <c r="J28" s="124"/>
      <c r="K28" s="305" t="s">
        <v>1159</v>
      </c>
      <c r="L28" s="206" t="s">
        <v>1153</v>
      </c>
      <c r="M28" s="293" t="s">
        <v>524</v>
      </c>
      <c r="N28" s="220" t="s">
        <v>1154</v>
      </c>
      <c r="O28" s="209" t="s">
        <v>1155</v>
      </c>
      <c r="P28" s="210"/>
      <c r="Q28" s="210"/>
    </row>
    <row r="29" spans="2:17" ht="22.5" x14ac:dyDescent="0.2">
      <c r="H29" s="58"/>
      <c r="I29" s="62">
        <f>MAX($I$6:I28)+1</f>
        <v>18</v>
      </c>
      <c r="J29" s="124"/>
      <c r="K29" s="305" t="s">
        <v>1160</v>
      </c>
      <c r="L29" s="206" t="s">
        <v>1153</v>
      </c>
      <c r="M29" s="293" t="s">
        <v>524</v>
      </c>
      <c r="N29" s="220" t="s">
        <v>1154</v>
      </c>
      <c r="O29" s="209" t="s">
        <v>1155</v>
      </c>
      <c r="P29" s="210"/>
      <c r="Q29" s="210"/>
    </row>
    <row r="30" spans="2:17" ht="22.5" x14ac:dyDescent="0.2">
      <c r="H30" s="58"/>
      <c r="I30" s="62">
        <f>MAX($I$6:I29)+1</f>
        <v>19</v>
      </c>
      <c r="J30" s="124"/>
      <c r="K30" s="305" t="s">
        <v>1161</v>
      </c>
      <c r="L30" s="206" t="s">
        <v>1153</v>
      </c>
      <c r="M30" s="293" t="s">
        <v>524</v>
      </c>
      <c r="N30" s="220" t="s">
        <v>1154</v>
      </c>
      <c r="O30" s="209" t="s">
        <v>1155</v>
      </c>
      <c r="P30" s="210"/>
      <c r="Q30" s="210"/>
    </row>
    <row r="31" spans="2:17" ht="22.5" x14ac:dyDescent="0.2">
      <c r="H31" s="58"/>
      <c r="I31" s="62">
        <f>MAX($I$6:I30)+1</f>
        <v>20</v>
      </c>
      <c r="J31" s="124"/>
      <c r="K31" s="305" t="s">
        <v>1162</v>
      </c>
      <c r="L31" s="206" t="s">
        <v>1153</v>
      </c>
      <c r="M31" s="293" t="s">
        <v>524</v>
      </c>
      <c r="N31" s="220" t="s">
        <v>1154</v>
      </c>
      <c r="O31" s="209" t="s">
        <v>1155</v>
      </c>
      <c r="P31" s="210"/>
      <c r="Q31" s="210"/>
    </row>
    <row r="32" spans="2:17" ht="22.5" x14ac:dyDescent="0.2">
      <c r="H32" s="58"/>
      <c r="I32" s="62">
        <f>MAX($I$6:I31)+1</f>
        <v>21</v>
      </c>
      <c r="J32" s="124"/>
      <c r="K32" s="305" t="s">
        <v>1163</v>
      </c>
      <c r="L32" s="206" t="s">
        <v>1153</v>
      </c>
      <c r="M32" s="293" t="s">
        <v>524</v>
      </c>
      <c r="N32" s="220" t="s">
        <v>1154</v>
      </c>
      <c r="O32" s="209" t="s">
        <v>1155</v>
      </c>
      <c r="P32" s="210"/>
      <c r="Q32" s="210"/>
    </row>
    <row r="33" spans="8:17" ht="22.5" x14ac:dyDescent="0.2">
      <c r="H33" s="58"/>
      <c r="I33" s="62">
        <f>MAX($I$6:I32)+1</f>
        <v>22</v>
      </c>
      <c r="J33" s="124"/>
      <c r="K33" s="305" t="s">
        <v>1164</v>
      </c>
      <c r="L33" s="206" t="s">
        <v>1153</v>
      </c>
      <c r="M33" s="293" t="s">
        <v>524</v>
      </c>
      <c r="N33" s="220" t="s">
        <v>1154</v>
      </c>
      <c r="O33" s="209" t="s">
        <v>1155</v>
      </c>
      <c r="P33" s="210"/>
      <c r="Q33" s="210"/>
    </row>
    <row r="34" spans="8:17" ht="22.5" x14ac:dyDescent="0.2">
      <c r="H34" s="58"/>
      <c r="I34" s="62">
        <f>MAX($I$6:I33)+1</f>
        <v>23</v>
      </c>
      <c r="J34" s="124"/>
      <c r="K34" s="305" t="s">
        <v>1165</v>
      </c>
      <c r="L34" s="206" t="s">
        <v>1153</v>
      </c>
      <c r="M34" s="293" t="s">
        <v>524</v>
      </c>
      <c r="N34" s="220" t="s">
        <v>1154</v>
      </c>
      <c r="O34" s="209" t="s">
        <v>1155</v>
      </c>
      <c r="P34" s="210"/>
      <c r="Q34" s="210"/>
    </row>
    <row r="35" spans="8:17" ht="22.5" x14ac:dyDescent="0.2">
      <c r="H35" s="58"/>
      <c r="I35" s="62">
        <f>MAX($I$6:I34)+1</f>
        <v>24</v>
      </c>
      <c r="J35" s="124"/>
      <c r="K35" s="305" t="s">
        <v>1166</v>
      </c>
      <c r="L35" s="206" t="s">
        <v>1153</v>
      </c>
      <c r="M35" s="293" t="s">
        <v>524</v>
      </c>
      <c r="N35" s="220" t="s">
        <v>1154</v>
      </c>
      <c r="O35" s="209" t="s">
        <v>1155</v>
      </c>
      <c r="P35" s="210"/>
      <c r="Q35" s="210"/>
    </row>
    <row r="36" spans="8:17" ht="22.5" x14ac:dyDescent="0.2">
      <c r="H36" s="58"/>
      <c r="I36" s="62">
        <f>MAX($I$6:I35)+1</f>
        <v>25</v>
      </c>
      <c r="J36" s="124"/>
      <c r="K36" s="305" t="s">
        <v>1167</v>
      </c>
      <c r="L36" s="206" t="s">
        <v>1153</v>
      </c>
      <c r="M36" s="293" t="s">
        <v>524</v>
      </c>
      <c r="N36" s="220" t="s">
        <v>1154</v>
      </c>
      <c r="O36" s="209" t="s">
        <v>1155</v>
      </c>
      <c r="P36" s="210"/>
      <c r="Q36" s="210"/>
    </row>
    <row r="37" spans="8:17" ht="22.5" x14ac:dyDescent="0.2">
      <c r="H37" s="58"/>
      <c r="I37" s="62">
        <f>MAX($I$6:I36)+1</f>
        <v>26</v>
      </c>
      <c r="J37" s="124"/>
      <c r="K37" s="305" t="s">
        <v>1168</v>
      </c>
      <c r="L37" s="206" t="s">
        <v>1153</v>
      </c>
      <c r="M37" s="293" t="s">
        <v>524</v>
      </c>
      <c r="N37" s="220" t="s">
        <v>1154</v>
      </c>
      <c r="O37" s="209" t="s">
        <v>1155</v>
      </c>
      <c r="P37" s="210"/>
      <c r="Q37" s="210"/>
    </row>
    <row r="38" spans="8:17" ht="22.5" x14ac:dyDescent="0.2">
      <c r="H38" s="58"/>
      <c r="I38" s="62">
        <f>MAX($I$6:I37)+1</f>
        <v>27</v>
      </c>
      <c r="J38" s="124"/>
      <c r="K38" s="305" t="s">
        <v>1169</v>
      </c>
      <c r="L38" s="206" t="s">
        <v>1153</v>
      </c>
      <c r="M38" s="293" t="s">
        <v>524</v>
      </c>
      <c r="N38" s="220" t="s">
        <v>1154</v>
      </c>
      <c r="O38" s="209" t="s">
        <v>1155</v>
      </c>
      <c r="P38" s="210"/>
      <c r="Q38" s="210"/>
    </row>
    <row r="39" spans="8:17" ht="15.75" x14ac:dyDescent="0.2">
      <c r="H39" s="58"/>
      <c r="I39" s="62">
        <f>MAX($I$6:I38)+1</f>
        <v>28</v>
      </c>
      <c r="J39" s="124"/>
      <c r="K39" s="305" t="s">
        <v>1170</v>
      </c>
      <c r="L39" s="206" t="s">
        <v>1153</v>
      </c>
      <c r="M39" s="293" t="s">
        <v>482</v>
      </c>
      <c r="N39" s="220" t="s">
        <v>1139</v>
      </c>
      <c r="O39" s="209" t="s">
        <v>481</v>
      </c>
      <c r="P39" s="210"/>
      <c r="Q39" s="210"/>
    </row>
    <row r="40" spans="8:17" ht="15.75" x14ac:dyDescent="0.2">
      <c r="H40" s="58"/>
      <c r="I40" s="62"/>
      <c r="J40" s="124"/>
      <c r="K40" s="157"/>
      <c r="L40" s="154"/>
      <c r="M40" s="94"/>
      <c r="N40" s="2"/>
      <c r="O40" s="3"/>
      <c r="P40" s="2"/>
      <c r="Q40" s="2"/>
    </row>
    <row r="41" spans="8:17" ht="15.75" x14ac:dyDescent="0.2">
      <c r="H41" s="58"/>
      <c r="I41" s="62"/>
      <c r="J41" s="124"/>
      <c r="K41" s="294" t="s">
        <v>1171</v>
      </c>
      <c r="L41" s="290"/>
      <c r="M41" s="291" t="s">
        <v>476</v>
      </c>
      <c r="N41" s="292"/>
      <c r="O41" s="287" t="s">
        <v>477</v>
      </c>
      <c r="P41" s="288" t="s">
        <v>478</v>
      </c>
      <c r="Q41" s="289" t="s">
        <v>479</v>
      </c>
    </row>
    <row r="42" spans="8:17" ht="22.5" x14ac:dyDescent="0.2">
      <c r="H42" s="58"/>
      <c r="I42" s="62">
        <f>MAX($I$6:I41)+1</f>
        <v>29</v>
      </c>
      <c r="J42" s="124"/>
      <c r="K42" s="305" t="s">
        <v>1172</v>
      </c>
      <c r="L42" s="206" t="s">
        <v>1153</v>
      </c>
      <c r="M42" s="293" t="s">
        <v>524</v>
      </c>
      <c r="N42" s="220" t="s">
        <v>1154</v>
      </c>
      <c r="O42" s="209" t="s">
        <v>1155</v>
      </c>
      <c r="P42" s="210"/>
      <c r="Q42" s="210"/>
    </row>
    <row r="43" spans="8:17" ht="22.5" x14ac:dyDescent="0.2">
      <c r="H43" s="58"/>
      <c r="I43" s="62">
        <f>MAX($I$6:I42)+1</f>
        <v>30</v>
      </c>
      <c r="J43" s="124"/>
      <c r="K43" s="305" t="s">
        <v>1173</v>
      </c>
      <c r="L43" s="206" t="s">
        <v>1153</v>
      </c>
      <c r="M43" s="293" t="s">
        <v>524</v>
      </c>
      <c r="N43" s="220" t="s">
        <v>1154</v>
      </c>
      <c r="O43" s="209" t="s">
        <v>1155</v>
      </c>
      <c r="P43" s="210"/>
      <c r="Q43" s="210"/>
    </row>
    <row r="44" spans="8:17" ht="15.75" x14ac:dyDescent="0.2">
      <c r="H44" s="58"/>
      <c r="I44" s="62"/>
      <c r="J44" s="124"/>
      <c r="K44" s="158"/>
      <c r="L44" s="64"/>
      <c r="M44" s="65"/>
      <c r="N44" s="66"/>
      <c r="O44" s="63"/>
      <c r="P44" s="66"/>
      <c r="Q44" s="66"/>
    </row>
    <row r="45" spans="8:17" ht="15.75" x14ac:dyDescent="0.2">
      <c r="H45" s="58"/>
      <c r="I45" s="62"/>
      <c r="J45" s="124"/>
      <c r="K45" s="294" t="s">
        <v>1174</v>
      </c>
      <c r="L45" s="290"/>
      <c r="M45" s="291" t="s">
        <v>476</v>
      </c>
      <c r="N45" s="292"/>
      <c r="O45" s="287" t="s">
        <v>477</v>
      </c>
      <c r="P45" s="288" t="s">
        <v>478</v>
      </c>
      <c r="Q45" s="289" t="s">
        <v>479</v>
      </c>
    </row>
    <row r="46" spans="8:17" ht="25.5" x14ac:dyDescent="0.2">
      <c r="H46" s="58"/>
      <c r="I46" s="62">
        <f>MAX($I$6:I45)+1</f>
        <v>31</v>
      </c>
      <c r="J46" s="124"/>
      <c r="K46" s="305" t="s">
        <v>1175</v>
      </c>
      <c r="L46" s="206" t="s">
        <v>1153</v>
      </c>
      <c r="M46" s="293" t="s">
        <v>524</v>
      </c>
      <c r="N46" s="220" t="s">
        <v>1154</v>
      </c>
      <c r="O46" s="209" t="s">
        <v>1155</v>
      </c>
      <c r="P46" s="210"/>
      <c r="Q46" s="210"/>
    </row>
    <row r="47" spans="8:17" ht="22.5" x14ac:dyDescent="0.2">
      <c r="H47" s="58"/>
      <c r="I47" s="62">
        <f>MAX($I$6:I46)+1</f>
        <v>32</v>
      </c>
      <c r="J47" s="124"/>
      <c r="K47" s="305" t="s">
        <v>1176</v>
      </c>
      <c r="L47" s="206" t="s">
        <v>1153</v>
      </c>
      <c r="M47" s="293" t="s">
        <v>524</v>
      </c>
      <c r="N47" s="220" t="s">
        <v>1154</v>
      </c>
      <c r="O47" s="209" t="s">
        <v>1155</v>
      </c>
      <c r="P47" s="210"/>
      <c r="Q47" s="210"/>
    </row>
    <row r="48" spans="8:17" ht="25.5" x14ac:dyDescent="0.2">
      <c r="H48" s="58"/>
      <c r="I48" s="62">
        <f>MAX($I$6:I47)+1</f>
        <v>33</v>
      </c>
      <c r="J48" s="124"/>
      <c r="K48" s="305" t="s">
        <v>1177</v>
      </c>
      <c r="L48" s="206" t="s">
        <v>1153</v>
      </c>
      <c r="M48" s="293" t="s">
        <v>524</v>
      </c>
      <c r="N48" s="220" t="s">
        <v>1154</v>
      </c>
      <c r="O48" s="209" t="s">
        <v>1155</v>
      </c>
      <c r="P48" s="210"/>
      <c r="Q48" s="210"/>
    </row>
    <row r="49" spans="8:17" ht="15.75" x14ac:dyDescent="0.2">
      <c r="H49" s="159"/>
      <c r="I49" s="62"/>
      <c r="J49" s="160"/>
      <c r="K49" s="153"/>
      <c r="L49" s="154"/>
      <c r="M49" s="94"/>
      <c r="N49" s="2"/>
      <c r="O49" s="3"/>
      <c r="P49" s="2"/>
      <c r="Q49" s="2"/>
    </row>
    <row r="50" spans="8:17" ht="15.75" x14ac:dyDescent="0.2">
      <c r="H50" s="58"/>
      <c r="I50" s="62"/>
      <c r="J50" s="124"/>
      <c r="K50" s="294" t="s">
        <v>1178</v>
      </c>
      <c r="L50" s="290"/>
      <c r="M50" s="291" t="s">
        <v>476</v>
      </c>
      <c r="N50" s="292"/>
      <c r="O50" s="287" t="s">
        <v>477</v>
      </c>
      <c r="P50" s="288" t="s">
        <v>478</v>
      </c>
      <c r="Q50" s="289" t="s">
        <v>479</v>
      </c>
    </row>
    <row r="51" spans="8:17" ht="15.75" x14ac:dyDescent="0.2">
      <c r="H51" s="58"/>
      <c r="I51" s="62">
        <f>MAX($I$6:I50)+1</f>
        <v>34</v>
      </c>
      <c r="J51" s="124"/>
      <c r="K51" s="305" t="s">
        <v>1179</v>
      </c>
      <c r="L51" s="206" t="s">
        <v>481</v>
      </c>
      <c r="M51" s="293" t="s">
        <v>482</v>
      </c>
      <c r="N51" s="306" t="s">
        <v>1139</v>
      </c>
      <c r="O51" s="307" t="s">
        <v>481</v>
      </c>
      <c r="P51" s="308"/>
      <c r="Q51" s="308"/>
    </row>
    <row r="52" spans="8:17" ht="15.75" x14ac:dyDescent="0.2">
      <c r="H52" s="58"/>
      <c r="I52" s="62"/>
      <c r="J52" s="124"/>
      <c r="K52" s="305" t="s">
        <v>1180</v>
      </c>
      <c r="L52" s="206"/>
      <c r="M52" s="293" t="s">
        <v>482</v>
      </c>
      <c r="N52" s="306" t="s">
        <v>1139</v>
      </c>
      <c r="O52" s="307" t="s">
        <v>481</v>
      </c>
      <c r="P52" s="308"/>
      <c r="Q52" s="308"/>
    </row>
    <row r="53" spans="8:17" ht="89.25" x14ac:dyDescent="0.2">
      <c r="H53" s="58"/>
      <c r="I53" s="62">
        <f>MAX($I$6:I52)+1</f>
        <v>35</v>
      </c>
      <c r="J53" s="124"/>
      <c r="K53" s="305" t="s">
        <v>1181</v>
      </c>
      <c r="L53" s="206"/>
      <c r="M53" s="293" t="s">
        <v>482</v>
      </c>
      <c r="N53" s="306" t="s">
        <v>1139</v>
      </c>
      <c r="O53" s="307" t="s">
        <v>481</v>
      </c>
      <c r="P53" s="304"/>
      <c r="Q53" s="304"/>
    </row>
    <row r="54" spans="8:17" ht="25.5" x14ac:dyDescent="0.2">
      <c r="H54" s="58"/>
      <c r="I54" s="62">
        <f>MAX($I$6:I53)+1</f>
        <v>36</v>
      </c>
      <c r="J54" s="124"/>
      <c r="K54" s="305" t="s">
        <v>1182</v>
      </c>
      <c r="L54" s="206" t="s">
        <v>481</v>
      </c>
      <c r="M54" s="293" t="s">
        <v>482</v>
      </c>
      <c r="N54" s="306" t="s">
        <v>485</v>
      </c>
      <c r="O54" s="307" t="s">
        <v>481</v>
      </c>
      <c r="P54" s="308"/>
      <c r="Q54" s="308"/>
    </row>
    <row r="55" spans="8:17" ht="38.25" x14ac:dyDescent="0.2">
      <c r="H55" s="58"/>
      <c r="I55" s="62">
        <f>MAX($I$6:I54)+1</f>
        <v>37</v>
      </c>
      <c r="J55" s="124"/>
      <c r="K55" s="305" t="s">
        <v>1183</v>
      </c>
      <c r="L55" s="206"/>
      <c r="M55" s="293" t="s">
        <v>482</v>
      </c>
      <c r="N55" s="306" t="s">
        <v>485</v>
      </c>
      <c r="O55" s="307" t="s">
        <v>481</v>
      </c>
      <c r="P55" s="308"/>
      <c r="Q55" s="308"/>
    </row>
    <row r="56" spans="8:17" ht="15.75" x14ac:dyDescent="0.2">
      <c r="H56" s="58"/>
      <c r="I56" s="62">
        <f>MAX($I$6:I55)+1</f>
        <v>38</v>
      </c>
      <c r="J56" s="124"/>
      <c r="K56" s="305" t="s">
        <v>1184</v>
      </c>
      <c r="L56" s="206"/>
      <c r="M56" s="293" t="s">
        <v>482</v>
      </c>
      <c r="N56" s="306" t="s">
        <v>485</v>
      </c>
      <c r="O56" s="307" t="s">
        <v>481</v>
      </c>
      <c r="P56" s="308"/>
      <c r="Q56" s="308"/>
    </row>
    <row r="57" spans="8:17" ht="15.75" x14ac:dyDescent="0.2">
      <c r="H57" s="58"/>
      <c r="I57" s="62">
        <f>MAX($I$6:I56)+1</f>
        <v>39</v>
      </c>
      <c r="J57" s="124"/>
      <c r="K57" s="305" t="s">
        <v>1185</v>
      </c>
      <c r="L57" s="206"/>
      <c r="M57" s="293" t="s">
        <v>482</v>
      </c>
      <c r="N57" s="306" t="s">
        <v>485</v>
      </c>
      <c r="O57" s="307" t="s">
        <v>481</v>
      </c>
      <c r="P57" s="304"/>
      <c r="Q57" s="304"/>
    </row>
    <row r="58" spans="8:17" ht="15.75" x14ac:dyDescent="0.2">
      <c r="H58" s="58"/>
      <c r="I58" s="62">
        <f>MAX($I$6:I57)+1</f>
        <v>40</v>
      </c>
      <c r="J58" s="124"/>
      <c r="K58" s="305" t="s">
        <v>1186</v>
      </c>
      <c r="L58" s="206"/>
      <c r="M58" s="293" t="s">
        <v>482</v>
      </c>
      <c r="N58" s="306" t="s">
        <v>485</v>
      </c>
      <c r="O58" s="307" t="s">
        <v>481</v>
      </c>
      <c r="P58" s="308"/>
      <c r="Q58" s="308"/>
    </row>
    <row r="59" spans="8:17" ht="15.75" x14ac:dyDescent="0.2">
      <c r="H59" s="58"/>
      <c r="I59" s="62">
        <f>MAX($I$6:I58)+1</f>
        <v>41</v>
      </c>
      <c r="J59" s="124"/>
      <c r="K59" s="305" t="s">
        <v>1187</v>
      </c>
      <c r="L59" s="206"/>
      <c r="M59" s="293" t="s">
        <v>482</v>
      </c>
      <c r="N59" s="220" t="s">
        <v>485</v>
      </c>
      <c r="O59" s="209" t="s">
        <v>481</v>
      </c>
      <c r="P59" s="210"/>
      <c r="Q59" s="210"/>
    </row>
    <row r="60" spans="8:17" ht="15.75" x14ac:dyDescent="0.2">
      <c r="H60" s="58"/>
      <c r="I60" s="62">
        <f>MAX($I$6:I59)+1</f>
        <v>42</v>
      </c>
      <c r="J60" s="124"/>
      <c r="K60" s="305" t="s">
        <v>1188</v>
      </c>
      <c r="L60" s="206"/>
      <c r="M60" s="293" t="s">
        <v>482</v>
      </c>
      <c r="N60" s="220" t="s">
        <v>485</v>
      </c>
      <c r="O60" s="209" t="s">
        <v>481</v>
      </c>
      <c r="P60" s="210"/>
      <c r="Q60" s="210"/>
    </row>
    <row r="61" spans="8:17" ht="25.5" x14ac:dyDescent="0.2">
      <c r="H61" s="58"/>
      <c r="I61" s="62">
        <f>MAX($I$6:I60)+1</f>
        <v>43</v>
      </c>
      <c r="J61" s="124"/>
      <c r="K61" s="305" t="s">
        <v>1189</v>
      </c>
      <c r="L61" s="206" t="s">
        <v>481</v>
      </c>
      <c r="M61" s="293" t="s">
        <v>482</v>
      </c>
      <c r="N61" s="220" t="s">
        <v>487</v>
      </c>
      <c r="O61" s="209" t="s">
        <v>481</v>
      </c>
      <c r="P61" s="202"/>
      <c r="Q61" s="202"/>
    </row>
    <row r="62" spans="8:17" ht="15.75" x14ac:dyDescent="0.2">
      <c r="H62" s="58"/>
      <c r="I62" s="62">
        <f>MAX($I$6:I61)+1</f>
        <v>44</v>
      </c>
      <c r="J62" s="124"/>
      <c r="K62" s="305" t="s">
        <v>1190</v>
      </c>
      <c r="L62" s="206" t="s">
        <v>481</v>
      </c>
      <c r="M62" s="293" t="s">
        <v>482</v>
      </c>
      <c r="N62" s="220" t="s">
        <v>489</v>
      </c>
      <c r="O62" s="209" t="s">
        <v>481</v>
      </c>
      <c r="P62" s="210"/>
      <c r="Q62" s="210"/>
    </row>
    <row r="63" spans="8:17" ht="25.5" x14ac:dyDescent="0.2">
      <c r="H63" s="58"/>
      <c r="I63" s="62">
        <f>MAX($I$6:I62)+1</f>
        <v>45</v>
      </c>
      <c r="J63" s="124"/>
      <c r="K63" s="305" t="s">
        <v>1191</v>
      </c>
      <c r="L63" s="206" t="s">
        <v>481</v>
      </c>
      <c r="M63" s="293" t="s">
        <v>482</v>
      </c>
      <c r="N63" s="220" t="s">
        <v>491</v>
      </c>
      <c r="O63" s="209" t="s">
        <v>481</v>
      </c>
      <c r="P63" s="210"/>
      <c r="Q63" s="210"/>
    </row>
    <row r="64" spans="8:17" ht="15.75" x14ac:dyDescent="0.2">
      <c r="H64" s="58"/>
      <c r="I64" s="62">
        <f>MAX($I$6:I63)+1</f>
        <v>46</v>
      </c>
      <c r="J64" s="124"/>
      <c r="K64" s="305" t="s">
        <v>1192</v>
      </c>
      <c r="L64" s="206" t="s">
        <v>481</v>
      </c>
      <c r="M64" s="293" t="s">
        <v>482</v>
      </c>
      <c r="N64" s="220" t="s">
        <v>1139</v>
      </c>
      <c r="O64" s="209" t="s">
        <v>481</v>
      </c>
      <c r="P64" s="202"/>
      <c r="Q64" s="202"/>
    </row>
    <row r="65" spans="2:18" ht="15.75" x14ac:dyDescent="0.2">
      <c r="H65" s="58"/>
      <c r="I65" s="62"/>
      <c r="J65" s="152"/>
      <c r="K65" s="161"/>
      <c r="L65" s="1"/>
      <c r="M65" s="162"/>
      <c r="N65" s="1"/>
      <c r="O65" s="1"/>
      <c r="P65" s="1"/>
      <c r="Q65" s="1"/>
    </row>
    <row r="66" spans="2:18" s="49" customFormat="1" ht="15.75" x14ac:dyDescent="0.2">
      <c r="B66" s="61"/>
      <c r="C66" s="61"/>
      <c r="F66" s="19"/>
      <c r="H66" s="75"/>
      <c r="I66" s="62"/>
      <c r="J66" s="76"/>
      <c r="K66" s="294" t="s">
        <v>772</v>
      </c>
      <c r="L66" s="290" t="s">
        <v>544</v>
      </c>
      <c r="M66" s="291" t="s">
        <v>476</v>
      </c>
      <c r="N66" s="292" t="s">
        <v>545</v>
      </c>
      <c r="O66" s="287" t="s">
        <v>477</v>
      </c>
      <c r="P66" s="288" t="s">
        <v>478</v>
      </c>
      <c r="Q66" s="289" t="s">
        <v>479</v>
      </c>
      <c r="R66" s="25"/>
    </row>
    <row r="67" spans="2:18" s="49" customFormat="1" ht="38.25" x14ac:dyDescent="0.2">
      <c r="B67" s="61"/>
      <c r="C67" s="61"/>
      <c r="D67" s="74"/>
      <c r="E67" s="74"/>
      <c r="F67" s="19"/>
      <c r="G67" s="74"/>
      <c r="H67" s="50"/>
      <c r="I67" s="62"/>
      <c r="J67" s="76"/>
      <c r="K67" s="295" t="s">
        <v>773</v>
      </c>
      <c r="L67" s="296"/>
      <c r="M67" s="297"/>
      <c r="N67" s="298"/>
      <c r="O67" s="299"/>
      <c r="P67" s="300"/>
      <c r="Q67" s="300"/>
    </row>
    <row r="68" spans="2:18" s="49" customFormat="1" ht="38.25" x14ac:dyDescent="0.2">
      <c r="B68" s="61" t="e">
        <f>fmTermClientRef</f>
        <v>#REF!</v>
      </c>
      <c r="C68" s="61" t="b">
        <v>0</v>
      </c>
      <c r="F68" s="19"/>
      <c r="H68" s="75"/>
      <c r="I68" s="62">
        <f>MAX($I$6:I67)+1</f>
        <v>47</v>
      </c>
      <c r="J68" s="76"/>
      <c r="K68" s="198" t="s">
        <v>1193</v>
      </c>
      <c r="L68" s="301" t="s">
        <v>555</v>
      </c>
      <c r="M68" s="293" t="s">
        <v>482</v>
      </c>
      <c r="N68" s="302" t="s">
        <v>757</v>
      </c>
      <c r="O68" s="303" t="s">
        <v>481</v>
      </c>
      <c r="P68" s="304"/>
      <c r="Q68" s="304"/>
    </row>
    <row r="69" spans="2:18" s="49" customFormat="1" ht="22.5" x14ac:dyDescent="0.2">
      <c r="B69" s="61" t="e">
        <f>fmTermClientRef</f>
        <v>#REF!</v>
      </c>
      <c r="C69" s="61" t="b">
        <v>0</v>
      </c>
      <c r="F69" s="19"/>
      <c r="H69" s="75"/>
      <c r="I69" s="62">
        <f>MAX($I$6:I68)+1</f>
        <v>48</v>
      </c>
      <c r="J69" s="76"/>
      <c r="K69" s="198" t="s">
        <v>775</v>
      </c>
      <c r="L69" s="301" t="s">
        <v>555</v>
      </c>
      <c r="M69" s="293" t="s">
        <v>524</v>
      </c>
      <c r="N69" s="302" t="s">
        <v>757</v>
      </c>
      <c r="O69" s="303" t="s">
        <v>481</v>
      </c>
      <c r="P69" s="200"/>
      <c r="Q69" s="304"/>
    </row>
    <row r="70" spans="2:18" x14ac:dyDescent="0.2">
      <c r="I70" s="62"/>
      <c r="K70" s="24"/>
    </row>
    <row r="71" spans="2:18" ht="15.75" x14ac:dyDescent="0.2">
      <c r="H71" s="58"/>
      <c r="I71" s="62"/>
      <c r="J71" s="124"/>
      <c r="K71" s="294" t="s">
        <v>1194</v>
      </c>
      <c r="L71" s="290"/>
      <c r="M71" s="291" t="s">
        <v>476</v>
      </c>
      <c r="N71" s="292"/>
      <c r="O71" s="287" t="s">
        <v>477</v>
      </c>
      <c r="P71" s="288" t="s">
        <v>478</v>
      </c>
      <c r="Q71" s="289" t="s">
        <v>479</v>
      </c>
    </row>
    <row r="72" spans="2:18" ht="22.5" x14ac:dyDescent="0.2">
      <c r="H72" s="58"/>
      <c r="I72" s="62">
        <f>MAX($I$6:I71)+1</f>
        <v>49</v>
      </c>
      <c r="J72" s="124"/>
      <c r="K72" s="305" t="s">
        <v>1195</v>
      </c>
      <c r="L72" s="206" t="s">
        <v>1153</v>
      </c>
      <c r="M72" s="293" t="s">
        <v>524</v>
      </c>
      <c r="N72" s="220" t="s">
        <v>1154</v>
      </c>
      <c r="O72" s="209" t="s">
        <v>1155</v>
      </c>
      <c r="P72" s="210"/>
      <c r="Q72" s="210"/>
    </row>
    <row r="73" spans="2:18" ht="22.5" x14ac:dyDescent="0.2">
      <c r="H73" s="58"/>
      <c r="I73" s="62">
        <f>MAX($I$6:I72)+1</f>
        <v>50</v>
      </c>
      <c r="J73" s="124"/>
      <c r="K73" s="305" t="s">
        <v>1196</v>
      </c>
      <c r="L73" s="206" t="s">
        <v>1153</v>
      </c>
      <c r="M73" s="293" t="s">
        <v>524</v>
      </c>
      <c r="N73" s="220" t="s">
        <v>1154</v>
      </c>
      <c r="O73" s="209" t="s">
        <v>1155</v>
      </c>
      <c r="P73" s="210"/>
      <c r="Q73" s="210"/>
    </row>
    <row r="74" spans="2:18" ht="22.5" x14ac:dyDescent="0.2">
      <c r="H74" s="58"/>
      <c r="I74" s="62">
        <f>MAX($I$6:I73)+1</f>
        <v>51</v>
      </c>
      <c r="J74" s="124"/>
      <c r="K74" s="305" t="s">
        <v>1197</v>
      </c>
      <c r="L74" s="206" t="s">
        <v>1153</v>
      </c>
      <c r="M74" s="293" t="s">
        <v>524</v>
      </c>
      <c r="N74" s="220" t="s">
        <v>1154</v>
      </c>
      <c r="O74" s="209" t="s">
        <v>1155</v>
      </c>
      <c r="P74" s="210"/>
      <c r="Q74" s="210"/>
    </row>
    <row r="75" spans="2:18" ht="22.5" x14ac:dyDescent="0.2">
      <c r="H75" s="58"/>
      <c r="I75" s="62">
        <f>MAX($I$6:I74)+1</f>
        <v>52</v>
      </c>
      <c r="J75" s="124"/>
      <c r="K75" s="305" t="s">
        <v>1198</v>
      </c>
      <c r="L75" s="206" t="s">
        <v>1153</v>
      </c>
      <c r="M75" s="293" t="s">
        <v>524</v>
      </c>
      <c r="N75" s="220" t="s">
        <v>1154</v>
      </c>
      <c r="O75" s="209" t="s">
        <v>1155</v>
      </c>
      <c r="P75" s="210"/>
      <c r="Q75" s="210"/>
    </row>
    <row r="76" spans="2:18" ht="22.5" x14ac:dyDescent="0.2">
      <c r="H76" s="58"/>
      <c r="I76" s="62">
        <f>MAX($I$6:I75)+1</f>
        <v>53</v>
      </c>
      <c r="J76" s="124"/>
      <c r="K76" s="305" t="s">
        <v>1199</v>
      </c>
      <c r="L76" s="206" t="s">
        <v>1153</v>
      </c>
      <c r="M76" s="293" t="s">
        <v>524</v>
      </c>
      <c r="N76" s="220" t="s">
        <v>1154</v>
      </c>
      <c r="O76" s="209" t="s">
        <v>1155</v>
      </c>
      <c r="P76" s="210"/>
      <c r="Q76" s="210"/>
    </row>
    <row r="77" spans="2:18" ht="22.5" x14ac:dyDescent="0.2">
      <c r="H77" s="58"/>
      <c r="I77" s="62">
        <f>MAX($I$6:I76)+1</f>
        <v>54</v>
      </c>
      <c r="J77" s="124"/>
      <c r="K77" s="305" t="s">
        <v>1200</v>
      </c>
      <c r="L77" s="206" t="s">
        <v>1153</v>
      </c>
      <c r="M77" s="293" t="s">
        <v>524</v>
      </c>
      <c r="N77" s="220" t="s">
        <v>1154</v>
      </c>
      <c r="O77" s="209" t="s">
        <v>1155</v>
      </c>
      <c r="P77" s="210"/>
      <c r="Q77" s="210"/>
    </row>
    <row r="78" spans="2:18" ht="25.5" x14ac:dyDescent="0.2">
      <c r="H78" s="58"/>
      <c r="I78" s="62">
        <f>MAX($I$6:I77)+1</f>
        <v>55</v>
      </c>
      <c r="J78" s="124"/>
      <c r="K78" s="305" t="s">
        <v>1201</v>
      </c>
      <c r="L78" s="206" t="s">
        <v>1153</v>
      </c>
      <c r="M78" s="293" t="s">
        <v>524</v>
      </c>
      <c r="N78" s="220" t="s">
        <v>1154</v>
      </c>
      <c r="O78" s="209" t="s">
        <v>1155</v>
      </c>
      <c r="P78" s="210"/>
      <c r="Q78" s="210"/>
    </row>
    <row r="79" spans="2:18" ht="22.5" x14ac:dyDescent="0.2">
      <c r="H79" s="58"/>
      <c r="I79" s="62">
        <f>MAX($I$6:I78)+1</f>
        <v>56</v>
      </c>
      <c r="J79" s="124"/>
      <c r="K79" s="305" t="s">
        <v>1202</v>
      </c>
      <c r="L79" s="206" t="s">
        <v>1153</v>
      </c>
      <c r="M79" s="293" t="s">
        <v>524</v>
      </c>
      <c r="N79" s="220" t="s">
        <v>1154</v>
      </c>
      <c r="O79" s="209" t="s">
        <v>1155</v>
      </c>
      <c r="P79" s="210"/>
      <c r="Q79" s="210"/>
    </row>
    <row r="80" spans="2:18" ht="25.5" x14ac:dyDescent="0.2">
      <c r="H80" s="58"/>
      <c r="I80" s="62">
        <f>MAX($I$6:I79)+1</f>
        <v>57</v>
      </c>
      <c r="J80" s="124"/>
      <c r="K80" s="305" t="s">
        <v>1203</v>
      </c>
      <c r="L80" s="206" t="s">
        <v>1153</v>
      </c>
      <c r="M80" s="293" t="s">
        <v>524</v>
      </c>
      <c r="N80" s="220" t="s">
        <v>1154</v>
      </c>
      <c r="O80" s="209" t="s">
        <v>1155</v>
      </c>
      <c r="P80" s="210"/>
      <c r="Q80" s="210"/>
    </row>
    <row r="81" spans="8:17" ht="22.5" x14ac:dyDescent="0.2">
      <c r="H81" s="58"/>
      <c r="I81" s="62">
        <f>MAX($I$6:I80)+1</f>
        <v>58</v>
      </c>
      <c r="J81" s="124"/>
      <c r="K81" s="305" t="s">
        <v>1204</v>
      </c>
      <c r="L81" s="206" t="s">
        <v>1153</v>
      </c>
      <c r="M81" s="293" t="s">
        <v>524</v>
      </c>
      <c r="N81" s="220" t="s">
        <v>1154</v>
      </c>
      <c r="O81" s="209" t="s">
        <v>1155</v>
      </c>
      <c r="P81" s="210"/>
      <c r="Q81" s="210"/>
    </row>
    <row r="82" spans="8:17" ht="22.5" x14ac:dyDescent="0.2">
      <c r="H82" s="58"/>
      <c r="I82" s="62">
        <f>MAX($I$6:I81)+1</f>
        <v>59</v>
      </c>
      <c r="J82" s="124"/>
      <c r="K82" s="305" t="s">
        <v>1205</v>
      </c>
      <c r="L82" s="206" t="s">
        <v>1153</v>
      </c>
      <c r="M82" s="293" t="s">
        <v>524</v>
      </c>
      <c r="N82" s="220" t="s">
        <v>1154</v>
      </c>
      <c r="O82" s="209" t="s">
        <v>1155</v>
      </c>
      <c r="P82" s="210"/>
      <c r="Q82" s="210"/>
    </row>
    <row r="83" spans="8:17" ht="22.5" x14ac:dyDescent="0.2">
      <c r="H83" s="58"/>
      <c r="I83" s="62">
        <f>MAX($I$6:I82)+1</f>
        <v>60</v>
      </c>
      <c r="J83" s="124"/>
      <c r="K83" s="305" t="s">
        <v>1206</v>
      </c>
      <c r="L83" s="206" t="s">
        <v>1153</v>
      </c>
      <c r="M83" s="293" t="s">
        <v>524</v>
      </c>
      <c r="N83" s="220" t="s">
        <v>1154</v>
      </c>
      <c r="O83" s="209" t="s">
        <v>1155</v>
      </c>
      <c r="P83" s="210"/>
      <c r="Q83" s="210"/>
    </row>
    <row r="84" spans="8:17" ht="22.5" x14ac:dyDescent="0.2">
      <c r="H84" s="58"/>
      <c r="I84" s="62">
        <f>MAX($I$6:I83)+1</f>
        <v>61</v>
      </c>
      <c r="J84" s="124"/>
      <c r="K84" s="305" t="s">
        <v>1207</v>
      </c>
      <c r="L84" s="206" t="s">
        <v>1153</v>
      </c>
      <c r="M84" s="293" t="s">
        <v>524</v>
      </c>
      <c r="N84" s="220" t="s">
        <v>1154</v>
      </c>
      <c r="O84" s="209" t="s">
        <v>1155</v>
      </c>
      <c r="P84" s="210"/>
      <c r="Q84" s="210"/>
    </row>
    <row r="85" spans="8:17" ht="25.5" x14ac:dyDescent="0.2">
      <c r="H85" s="58"/>
      <c r="I85" s="62">
        <f>MAX($I$6:I84)+1</f>
        <v>62</v>
      </c>
      <c r="J85" s="124"/>
      <c r="K85" s="305" t="s">
        <v>1208</v>
      </c>
      <c r="L85" s="206" t="s">
        <v>1153</v>
      </c>
      <c r="M85" s="293" t="s">
        <v>524</v>
      </c>
      <c r="N85" s="220" t="s">
        <v>1154</v>
      </c>
      <c r="O85" s="209" t="s">
        <v>1155</v>
      </c>
      <c r="P85" s="210"/>
      <c r="Q85" s="210"/>
    </row>
    <row r="86" spans="8:17" ht="22.5" x14ac:dyDescent="0.2">
      <c r="H86" s="58"/>
      <c r="I86" s="62">
        <f>MAX($I$6:I85)+1</f>
        <v>63</v>
      </c>
      <c r="J86" s="124"/>
      <c r="K86" s="305" t="s">
        <v>1209</v>
      </c>
      <c r="L86" s="206" t="s">
        <v>1153</v>
      </c>
      <c r="M86" s="293" t="s">
        <v>524</v>
      </c>
      <c r="N86" s="220" t="s">
        <v>1154</v>
      </c>
      <c r="O86" s="209" t="s">
        <v>1155</v>
      </c>
      <c r="P86" s="210"/>
      <c r="Q86" s="210"/>
    </row>
    <row r="87" spans="8:17" ht="22.5" x14ac:dyDescent="0.2">
      <c r="H87" s="58"/>
      <c r="I87" s="62">
        <f>MAX($I$6:I86)+1</f>
        <v>64</v>
      </c>
      <c r="J87" s="124"/>
      <c r="K87" s="305" t="s">
        <v>1210</v>
      </c>
      <c r="L87" s="206" t="s">
        <v>1153</v>
      </c>
      <c r="M87" s="293" t="s">
        <v>524</v>
      </c>
      <c r="N87" s="220" t="s">
        <v>1154</v>
      </c>
      <c r="O87" s="209" t="s">
        <v>1155</v>
      </c>
      <c r="P87" s="210"/>
      <c r="Q87" s="210"/>
    </row>
    <row r="88" spans="8:17" ht="15.75" x14ac:dyDescent="0.2">
      <c r="H88" s="58"/>
      <c r="I88" s="62"/>
      <c r="J88" s="124"/>
      <c r="K88" s="153"/>
      <c r="L88" s="154"/>
      <c r="M88" s="94"/>
      <c r="N88" s="155"/>
      <c r="O88" s="156"/>
      <c r="P88" s="2"/>
      <c r="Q88" s="2"/>
    </row>
    <row r="89" spans="8:17" ht="15.75" x14ac:dyDescent="0.2">
      <c r="H89" s="58"/>
      <c r="I89" s="62"/>
      <c r="J89" s="124"/>
      <c r="K89" s="294" t="s">
        <v>1211</v>
      </c>
      <c r="L89" s="290"/>
      <c r="M89" s="291" t="s">
        <v>476</v>
      </c>
      <c r="N89" s="292"/>
      <c r="O89" s="287" t="s">
        <v>477</v>
      </c>
      <c r="P89" s="288" t="s">
        <v>478</v>
      </c>
      <c r="Q89" s="289" t="s">
        <v>479</v>
      </c>
    </row>
    <row r="90" spans="8:17" ht="15.75" x14ac:dyDescent="0.2">
      <c r="H90" s="58"/>
      <c r="I90" s="62">
        <f>MAX($I$6:I89)+1</f>
        <v>65</v>
      </c>
      <c r="J90" s="124"/>
      <c r="K90" s="305" t="s">
        <v>1179</v>
      </c>
      <c r="L90" s="206" t="s">
        <v>481</v>
      </c>
      <c r="M90" s="293" t="s">
        <v>482</v>
      </c>
      <c r="N90" s="306" t="s">
        <v>1139</v>
      </c>
      <c r="O90" s="307" t="s">
        <v>481</v>
      </c>
      <c r="P90" s="308"/>
      <c r="Q90" s="308"/>
    </row>
    <row r="91" spans="8:17" ht="15.75" x14ac:dyDescent="0.2">
      <c r="H91" s="58"/>
      <c r="I91" s="62">
        <f>MAX($I$6:I90)+1</f>
        <v>66</v>
      </c>
      <c r="J91" s="124"/>
      <c r="K91" s="305" t="s">
        <v>1212</v>
      </c>
      <c r="L91" s="206"/>
      <c r="M91" s="293" t="s">
        <v>482</v>
      </c>
      <c r="N91" s="306" t="s">
        <v>1139</v>
      </c>
      <c r="O91" s="307" t="s">
        <v>481</v>
      </c>
      <c r="P91" s="308"/>
      <c r="Q91" s="308"/>
    </row>
    <row r="92" spans="8:17" ht="15.75" x14ac:dyDescent="0.2">
      <c r="H92" s="58"/>
      <c r="I92" s="62">
        <f>MAX($I$6:I91)+1</f>
        <v>67</v>
      </c>
      <c r="J92" s="124"/>
      <c r="K92" s="305" t="s">
        <v>1213</v>
      </c>
      <c r="L92" s="206"/>
      <c r="M92" s="293" t="s">
        <v>482</v>
      </c>
      <c r="N92" s="306" t="s">
        <v>1139</v>
      </c>
      <c r="O92" s="307" t="s">
        <v>481</v>
      </c>
      <c r="P92" s="304"/>
      <c r="Q92" s="304"/>
    </row>
    <row r="93" spans="8:17" ht="140.25" x14ac:dyDescent="0.2">
      <c r="H93" s="58"/>
      <c r="I93" s="62">
        <f>MAX($I$6:I92)+1</f>
        <v>68</v>
      </c>
      <c r="J93" s="124"/>
      <c r="K93" s="305" t="s">
        <v>1214</v>
      </c>
      <c r="L93" s="206" t="s">
        <v>481</v>
      </c>
      <c r="M93" s="293" t="s">
        <v>482</v>
      </c>
      <c r="N93" s="306" t="s">
        <v>485</v>
      </c>
      <c r="O93" s="307" t="s">
        <v>481</v>
      </c>
      <c r="P93" s="308"/>
      <c r="Q93" s="308"/>
    </row>
    <row r="94" spans="8:17" ht="25.5" x14ac:dyDescent="0.2">
      <c r="H94" s="58"/>
      <c r="I94" s="62">
        <f>MAX($I$6:I93)+1</f>
        <v>69</v>
      </c>
      <c r="J94" s="124"/>
      <c r="K94" s="305" t="s">
        <v>1215</v>
      </c>
      <c r="L94" s="206"/>
      <c r="M94" s="293" t="s">
        <v>482</v>
      </c>
      <c r="N94" s="306" t="s">
        <v>485</v>
      </c>
      <c r="O94" s="307" t="s">
        <v>481</v>
      </c>
      <c r="P94" s="308"/>
      <c r="Q94" s="308"/>
    </row>
    <row r="95" spans="8:17" ht="15.75" x14ac:dyDescent="0.2">
      <c r="H95" s="58"/>
      <c r="I95" s="62">
        <f>MAX($I$6:I94)+1</f>
        <v>70</v>
      </c>
      <c r="J95" s="124"/>
      <c r="K95" s="305" t="s">
        <v>1216</v>
      </c>
      <c r="L95" s="206"/>
      <c r="M95" s="293" t="s">
        <v>482</v>
      </c>
      <c r="N95" s="306" t="s">
        <v>485</v>
      </c>
      <c r="O95" s="307" t="s">
        <v>481</v>
      </c>
      <c r="P95" s="304"/>
      <c r="Q95" s="304"/>
    </row>
    <row r="96" spans="8:17" ht="25.5" x14ac:dyDescent="0.2">
      <c r="H96" s="58"/>
      <c r="I96" s="62">
        <f>MAX($I$6:I95)+1</f>
        <v>71</v>
      </c>
      <c r="J96" s="124"/>
      <c r="K96" s="305" t="s">
        <v>1217</v>
      </c>
      <c r="L96" s="206" t="s">
        <v>481</v>
      </c>
      <c r="M96" s="293" t="s">
        <v>482</v>
      </c>
      <c r="N96" s="306" t="s">
        <v>487</v>
      </c>
      <c r="O96" s="307" t="s">
        <v>481</v>
      </c>
      <c r="P96" s="308"/>
      <c r="Q96" s="308"/>
    </row>
    <row r="97" spans="8:17" ht="15.75" x14ac:dyDescent="0.2">
      <c r="H97" s="58"/>
      <c r="I97" s="62">
        <f>MAX($I$6:I96)+1</f>
        <v>72</v>
      </c>
      <c r="J97" s="124"/>
      <c r="K97" s="305" t="s">
        <v>1218</v>
      </c>
      <c r="L97" s="206" t="s">
        <v>481</v>
      </c>
      <c r="M97" s="293" t="s">
        <v>482</v>
      </c>
      <c r="N97" s="306" t="s">
        <v>489</v>
      </c>
      <c r="O97" s="307" t="s">
        <v>481</v>
      </c>
      <c r="P97" s="308"/>
      <c r="Q97" s="308"/>
    </row>
    <row r="98" spans="8:17" ht="15.75" x14ac:dyDescent="0.2">
      <c r="H98" s="58"/>
      <c r="I98" s="62">
        <f>MAX($I$6:I97)+1</f>
        <v>73</v>
      </c>
      <c r="J98" s="124"/>
      <c r="K98" s="305" t="s">
        <v>1219</v>
      </c>
      <c r="L98" s="206" t="s">
        <v>481</v>
      </c>
      <c r="M98" s="293" t="s">
        <v>482</v>
      </c>
      <c r="N98" s="306" t="s">
        <v>491</v>
      </c>
      <c r="O98" s="307" t="s">
        <v>481</v>
      </c>
      <c r="P98" s="308"/>
      <c r="Q98" s="308"/>
    </row>
    <row r="99" spans="8:17" ht="25.5" x14ac:dyDescent="0.2">
      <c r="H99" s="58"/>
      <c r="I99" s="62">
        <f>MAX($I$6:I98)+1</f>
        <v>74</v>
      </c>
      <c r="J99" s="124"/>
      <c r="K99" s="305" t="s">
        <v>1220</v>
      </c>
      <c r="L99" s="206" t="s">
        <v>481</v>
      </c>
      <c r="M99" s="293" t="s">
        <v>482</v>
      </c>
      <c r="N99" s="306" t="s">
        <v>1139</v>
      </c>
      <c r="O99" s="307" t="s">
        <v>481</v>
      </c>
      <c r="P99" s="308"/>
      <c r="Q99" s="308"/>
    </row>
    <row r="100" spans="8:17" ht="15.75" x14ac:dyDescent="0.2">
      <c r="H100" s="58"/>
      <c r="I100" s="62">
        <f>MAX($I$6:I99)+1</f>
        <v>75</v>
      </c>
      <c r="J100" s="124"/>
      <c r="K100" s="305" t="s">
        <v>1221</v>
      </c>
      <c r="L100" s="206" t="s">
        <v>481</v>
      </c>
      <c r="M100" s="293" t="s">
        <v>482</v>
      </c>
      <c r="N100" s="306" t="s">
        <v>485</v>
      </c>
      <c r="O100" s="307" t="s">
        <v>481</v>
      </c>
      <c r="P100" s="304"/>
      <c r="Q100" s="304"/>
    </row>
    <row r="101" spans="8:17" ht="15.75" x14ac:dyDescent="0.2">
      <c r="H101" s="58"/>
      <c r="I101" s="62"/>
      <c r="J101" s="152"/>
      <c r="K101" s="161"/>
      <c r="L101" s="1"/>
      <c r="M101" s="162"/>
      <c r="N101" s="1"/>
      <c r="O101" s="1"/>
      <c r="P101" s="1"/>
      <c r="Q101" s="1"/>
    </row>
    <row r="102" spans="8:17" ht="15.75" x14ac:dyDescent="0.2">
      <c r="H102" s="58"/>
      <c r="I102" s="62"/>
      <c r="J102" s="124"/>
      <c r="K102" s="294" t="s">
        <v>1222</v>
      </c>
      <c r="L102" s="290"/>
      <c r="M102" s="291" t="s">
        <v>476</v>
      </c>
      <c r="N102" s="292"/>
      <c r="O102" s="287" t="s">
        <v>477</v>
      </c>
      <c r="P102" s="288" t="s">
        <v>478</v>
      </c>
      <c r="Q102" s="289" t="s">
        <v>479</v>
      </c>
    </row>
    <row r="103" spans="8:17" ht="22.5" x14ac:dyDescent="0.2">
      <c r="H103" s="58"/>
      <c r="I103" s="62">
        <f>MAX($I$6:I102)+1</f>
        <v>76</v>
      </c>
      <c r="J103" s="124"/>
      <c r="K103" s="305" t="s">
        <v>1223</v>
      </c>
      <c r="L103" s="206" t="s">
        <v>1153</v>
      </c>
      <c r="M103" s="293" t="s">
        <v>524</v>
      </c>
      <c r="N103" s="220" t="s">
        <v>1154</v>
      </c>
      <c r="O103" s="209" t="s">
        <v>1155</v>
      </c>
      <c r="P103" s="210"/>
      <c r="Q103" s="210"/>
    </row>
    <row r="104" spans="8:17" ht="25.5" x14ac:dyDescent="0.2">
      <c r="H104" s="58"/>
      <c r="I104" s="62">
        <f>MAX($I$6:I103)+1</f>
        <v>77</v>
      </c>
      <c r="J104" s="124"/>
      <c r="K104" s="305" t="s">
        <v>1224</v>
      </c>
      <c r="L104" s="206" t="s">
        <v>1153</v>
      </c>
      <c r="M104" s="293" t="s">
        <v>524</v>
      </c>
      <c r="N104" s="220" t="s">
        <v>1154</v>
      </c>
      <c r="O104" s="209" t="s">
        <v>1155</v>
      </c>
      <c r="P104" s="210"/>
      <c r="Q104" s="210"/>
    </row>
    <row r="105" spans="8:17" ht="38.25" x14ac:dyDescent="0.2">
      <c r="H105" s="58"/>
      <c r="I105" s="62">
        <f>MAX($I$6:I104)+1</f>
        <v>78</v>
      </c>
      <c r="J105" s="124"/>
      <c r="K105" s="305" t="s">
        <v>1225</v>
      </c>
      <c r="L105" s="206" t="s">
        <v>1153</v>
      </c>
      <c r="M105" s="293" t="s">
        <v>524</v>
      </c>
      <c r="N105" s="220" t="s">
        <v>1154</v>
      </c>
      <c r="O105" s="209" t="s">
        <v>1155</v>
      </c>
      <c r="P105" s="210"/>
      <c r="Q105" s="210"/>
    </row>
    <row r="106" spans="8:17" ht="22.5" x14ac:dyDescent="0.2">
      <c r="H106" s="58"/>
      <c r="I106" s="62">
        <f>MAX($I$6:I105)+1</f>
        <v>79</v>
      </c>
      <c r="J106" s="124"/>
      <c r="K106" s="305" t="s">
        <v>1226</v>
      </c>
      <c r="L106" s="206" t="s">
        <v>1153</v>
      </c>
      <c r="M106" s="293" t="s">
        <v>524</v>
      </c>
      <c r="N106" s="220" t="s">
        <v>1154</v>
      </c>
      <c r="O106" s="209" t="s">
        <v>1155</v>
      </c>
      <c r="P106" s="210"/>
      <c r="Q106" s="210"/>
    </row>
    <row r="107" spans="8:17" ht="22.5" x14ac:dyDescent="0.2">
      <c r="H107" s="58"/>
      <c r="I107" s="62">
        <f>MAX($I$6:I106)+1</f>
        <v>80</v>
      </c>
      <c r="J107" s="124"/>
      <c r="K107" s="305" t="s">
        <v>1227</v>
      </c>
      <c r="L107" s="206" t="s">
        <v>1153</v>
      </c>
      <c r="M107" s="293" t="s">
        <v>524</v>
      </c>
      <c r="N107" s="220" t="s">
        <v>1154</v>
      </c>
      <c r="O107" s="209" t="s">
        <v>1155</v>
      </c>
      <c r="P107" s="210"/>
      <c r="Q107" s="210"/>
    </row>
    <row r="108" spans="8:17" ht="22.5" x14ac:dyDescent="0.2">
      <c r="H108" s="58"/>
      <c r="I108" s="62">
        <f>MAX($I$6:I107)+1</f>
        <v>81</v>
      </c>
      <c r="J108" s="124"/>
      <c r="K108" s="305" t="s">
        <v>1228</v>
      </c>
      <c r="L108" s="206" t="s">
        <v>1153</v>
      </c>
      <c r="M108" s="293" t="s">
        <v>524</v>
      </c>
      <c r="N108" s="220" t="s">
        <v>1154</v>
      </c>
      <c r="O108" s="209" t="s">
        <v>1155</v>
      </c>
      <c r="P108" s="210"/>
      <c r="Q108" s="210"/>
    </row>
    <row r="109" spans="8:17" ht="15.75" x14ac:dyDescent="0.2">
      <c r="H109" s="159"/>
      <c r="I109" s="62"/>
      <c r="J109" s="160"/>
      <c r="K109" s="153"/>
      <c r="L109" s="154"/>
      <c r="M109" s="94"/>
      <c r="N109" s="2"/>
      <c r="O109" s="3"/>
      <c r="P109" s="2"/>
      <c r="Q109" s="2"/>
    </row>
    <row r="110" spans="8:17" ht="15.75" x14ac:dyDescent="0.2">
      <c r="H110" s="58"/>
      <c r="I110" s="62"/>
      <c r="J110" s="124"/>
      <c r="K110" s="294" t="s">
        <v>1229</v>
      </c>
      <c r="L110" s="290"/>
      <c r="M110" s="291" t="s">
        <v>476</v>
      </c>
      <c r="N110" s="292"/>
      <c r="O110" s="287" t="s">
        <v>477</v>
      </c>
      <c r="P110" s="288" t="s">
        <v>478</v>
      </c>
      <c r="Q110" s="289" t="s">
        <v>479</v>
      </c>
    </row>
    <row r="111" spans="8:17" ht="15.75" x14ac:dyDescent="0.2">
      <c r="H111" s="58"/>
      <c r="I111" s="62">
        <f>MAX($I$6:I110)+1</f>
        <v>82</v>
      </c>
      <c r="J111" s="124"/>
      <c r="K111" s="305" t="s">
        <v>1230</v>
      </c>
      <c r="L111" s="206" t="s">
        <v>481</v>
      </c>
      <c r="M111" s="293" t="s">
        <v>482</v>
      </c>
      <c r="N111" s="306" t="s">
        <v>1139</v>
      </c>
      <c r="O111" s="307" t="s">
        <v>481</v>
      </c>
      <c r="P111" s="308"/>
      <c r="Q111" s="308"/>
    </row>
    <row r="112" spans="8:17" ht="15.75" x14ac:dyDescent="0.2">
      <c r="H112" s="58"/>
      <c r="I112" s="62">
        <f>MAX($I$6:I111)+1</f>
        <v>83</v>
      </c>
      <c r="J112" s="124"/>
      <c r="K112" s="305" t="s">
        <v>1231</v>
      </c>
      <c r="L112" s="206"/>
      <c r="M112" s="293" t="s">
        <v>482</v>
      </c>
      <c r="N112" s="306" t="s">
        <v>1139</v>
      </c>
      <c r="O112" s="307" t="s">
        <v>481</v>
      </c>
      <c r="P112" s="308"/>
      <c r="Q112" s="308"/>
    </row>
    <row r="113" spans="8:17" ht="15.75" x14ac:dyDescent="0.2">
      <c r="H113" s="58"/>
      <c r="I113" s="62">
        <f>MAX($I$6:I112)+1</f>
        <v>84</v>
      </c>
      <c r="J113" s="124"/>
      <c r="K113" s="305" t="s">
        <v>1232</v>
      </c>
      <c r="L113" s="206"/>
      <c r="M113" s="293" t="s">
        <v>482</v>
      </c>
      <c r="N113" s="306" t="s">
        <v>1139</v>
      </c>
      <c r="O113" s="307" t="s">
        <v>481</v>
      </c>
      <c r="P113" s="304"/>
      <c r="Q113" s="304"/>
    </row>
    <row r="114" spans="8:17" ht="38.25" x14ac:dyDescent="0.2">
      <c r="H114" s="58"/>
      <c r="I114" s="62">
        <f>MAX($I$6:I113)+1</f>
        <v>85</v>
      </c>
      <c r="J114" s="124"/>
      <c r="K114" s="305" t="s">
        <v>1233</v>
      </c>
      <c r="L114" s="206" t="s">
        <v>481</v>
      </c>
      <c r="M114" s="293" t="s">
        <v>482</v>
      </c>
      <c r="N114" s="306" t="s">
        <v>485</v>
      </c>
      <c r="O114" s="307" t="s">
        <v>481</v>
      </c>
      <c r="P114" s="308"/>
      <c r="Q114" s="308"/>
    </row>
    <row r="115" spans="8:17" ht="15.75" x14ac:dyDescent="0.2">
      <c r="H115" s="58"/>
      <c r="I115" s="62">
        <f>MAX($I$6:I114)+1</f>
        <v>86</v>
      </c>
      <c r="J115" s="124"/>
      <c r="K115" s="305" t="s">
        <v>1234</v>
      </c>
      <c r="L115" s="206"/>
      <c r="M115" s="293" t="s">
        <v>482</v>
      </c>
      <c r="N115" s="306" t="s">
        <v>485</v>
      </c>
      <c r="O115" s="307" t="s">
        <v>481</v>
      </c>
      <c r="P115" s="308"/>
      <c r="Q115" s="308"/>
    </row>
    <row r="116" spans="8:17" ht="15.75" x14ac:dyDescent="0.2">
      <c r="H116" s="58"/>
      <c r="I116" s="62">
        <f>MAX($I$6:I115)+1</f>
        <v>87</v>
      </c>
      <c r="J116" s="124"/>
      <c r="K116" s="305" t="s">
        <v>1235</v>
      </c>
      <c r="L116" s="206"/>
      <c r="M116" s="293" t="s">
        <v>482</v>
      </c>
      <c r="N116" s="306" t="s">
        <v>485</v>
      </c>
      <c r="O116" s="307" t="s">
        <v>481</v>
      </c>
      <c r="P116" s="304"/>
      <c r="Q116" s="304"/>
    </row>
    <row r="117" spans="8:17" ht="15.75" x14ac:dyDescent="0.2">
      <c r="H117" s="58"/>
      <c r="I117" s="62">
        <f>MAX($I$6:I116)+1</f>
        <v>88</v>
      </c>
      <c r="J117" s="124"/>
      <c r="K117" s="305" t="s">
        <v>1236</v>
      </c>
      <c r="L117" s="206"/>
      <c r="M117" s="293" t="s">
        <v>482</v>
      </c>
      <c r="N117" s="306" t="s">
        <v>485</v>
      </c>
      <c r="O117" s="307" t="s">
        <v>481</v>
      </c>
      <c r="P117" s="308"/>
      <c r="Q117" s="308"/>
    </row>
    <row r="118" spans="8:17" ht="25.5" x14ac:dyDescent="0.2">
      <c r="H118" s="58"/>
      <c r="I118" s="62">
        <f>MAX($I$6:I117)+1</f>
        <v>89</v>
      </c>
      <c r="J118" s="124"/>
      <c r="K118" s="305" t="s">
        <v>1237</v>
      </c>
      <c r="L118" s="206"/>
      <c r="M118" s="293" t="s">
        <v>482</v>
      </c>
      <c r="N118" s="306" t="s">
        <v>485</v>
      </c>
      <c r="O118" s="307" t="s">
        <v>481</v>
      </c>
      <c r="P118" s="304"/>
      <c r="Q118" s="304"/>
    </row>
    <row r="119" spans="8:17" ht="25.5" x14ac:dyDescent="0.2">
      <c r="H119" s="58"/>
      <c r="I119" s="62">
        <f>MAX($I$6:I118)+1</f>
        <v>90</v>
      </c>
      <c r="J119" s="124"/>
      <c r="K119" s="305" t="s">
        <v>1238</v>
      </c>
      <c r="L119" s="206" t="s">
        <v>481</v>
      </c>
      <c r="M119" s="293" t="s">
        <v>482</v>
      </c>
      <c r="N119" s="306" t="s">
        <v>487</v>
      </c>
      <c r="O119" s="307" t="s">
        <v>481</v>
      </c>
      <c r="P119" s="308"/>
      <c r="Q119" s="308"/>
    </row>
    <row r="120" spans="8:17" ht="25.5" x14ac:dyDescent="0.2">
      <c r="H120" s="58"/>
      <c r="I120" s="62">
        <f>MAX($I$6:I119)+1</f>
        <v>91</v>
      </c>
      <c r="J120" s="124"/>
      <c r="K120" s="305" t="s">
        <v>1239</v>
      </c>
      <c r="L120" s="206" t="s">
        <v>481</v>
      </c>
      <c r="M120" s="293" t="s">
        <v>482</v>
      </c>
      <c r="N120" s="306" t="s">
        <v>489</v>
      </c>
      <c r="O120" s="307" t="s">
        <v>481</v>
      </c>
      <c r="P120" s="308"/>
      <c r="Q120" s="308"/>
    </row>
    <row r="121" spans="8:17" ht="15.75" x14ac:dyDescent="0.2">
      <c r="H121" s="58"/>
      <c r="I121" s="62"/>
      <c r="J121" s="152"/>
      <c r="K121" s="161"/>
      <c r="L121" s="1"/>
      <c r="M121" s="162"/>
      <c r="N121" s="1"/>
      <c r="O121" s="1"/>
      <c r="P121" s="1"/>
      <c r="Q121" s="1"/>
    </row>
    <row r="122" spans="8:17" ht="15.75" x14ac:dyDescent="0.2">
      <c r="H122" s="58"/>
      <c r="I122" s="62"/>
      <c r="J122" s="124"/>
      <c r="K122" s="294" t="s">
        <v>1240</v>
      </c>
      <c r="L122" s="290"/>
      <c r="M122" s="291" t="s">
        <v>476</v>
      </c>
      <c r="N122" s="292"/>
      <c r="O122" s="287" t="s">
        <v>477</v>
      </c>
      <c r="P122" s="288" t="s">
        <v>478</v>
      </c>
      <c r="Q122" s="289" t="s">
        <v>479</v>
      </c>
    </row>
    <row r="123" spans="8:17" ht="25.5" x14ac:dyDescent="0.2">
      <c r="H123" s="58"/>
      <c r="I123" s="62">
        <f>MAX($I$6:I122)+1</f>
        <v>92</v>
      </c>
      <c r="J123" s="124"/>
      <c r="K123" s="305" t="s">
        <v>1241</v>
      </c>
      <c r="L123" s="206" t="s">
        <v>481</v>
      </c>
      <c r="M123" s="293" t="s">
        <v>482</v>
      </c>
      <c r="N123" s="306" t="s">
        <v>1139</v>
      </c>
      <c r="O123" s="307" t="s">
        <v>481</v>
      </c>
      <c r="P123" s="308"/>
      <c r="Q123" s="308"/>
    </row>
    <row r="124" spans="8:17" ht="15.75" x14ac:dyDescent="0.2">
      <c r="H124" s="58"/>
      <c r="I124" s="62">
        <f>MAX($I$6:I123)+1</f>
        <v>93</v>
      </c>
      <c r="J124" s="124"/>
      <c r="K124" s="305" t="s">
        <v>1242</v>
      </c>
      <c r="L124" s="206"/>
      <c r="M124" s="293" t="s">
        <v>482</v>
      </c>
      <c r="N124" s="306" t="s">
        <v>1139</v>
      </c>
      <c r="O124" s="307" t="s">
        <v>481</v>
      </c>
      <c r="P124" s="308"/>
      <c r="Q124" s="308"/>
    </row>
    <row r="125" spans="8:17" ht="15.75" x14ac:dyDescent="0.2">
      <c r="H125" s="58"/>
      <c r="I125" s="62">
        <f>MAX($I$6:I124)+1</f>
        <v>94</v>
      </c>
      <c r="J125" s="124"/>
      <c r="K125" s="305" t="s">
        <v>1243</v>
      </c>
      <c r="L125" s="206"/>
      <c r="M125" s="293" t="s">
        <v>482</v>
      </c>
      <c r="N125" s="306" t="s">
        <v>1139</v>
      </c>
      <c r="O125" s="307" t="s">
        <v>481</v>
      </c>
      <c r="P125" s="308"/>
      <c r="Q125" s="308"/>
    </row>
    <row r="126" spans="8:17" ht="15.75" x14ac:dyDescent="0.2">
      <c r="H126" s="58"/>
      <c r="I126" s="62">
        <f>MAX($I$6:I125)+1</f>
        <v>95</v>
      </c>
      <c r="J126" s="124"/>
      <c r="K126" s="305" t="s">
        <v>1244</v>
      </c>
      <c r="L126" s="206" t="s">
        <v>481</v>
      </c>
      <c r="M126" s="293" t="s">
        <v>482</v>
      </c>
      <c r="N126" s="306" t="s">
        <v>485</v>
      </c>
      <c r="O126" s="307" t="s">
        <v>481</v>
      </c>
      <c r="P126" s="308"/>
      <c r="Q126" s="308"/>
    </row>
    <row r="127" spans="8:17" ht="38.25" x14ac:dyDescent="0.2">
      <c r="H127" s="58"/>
      <c r="I127" s="62">
        <f>MAX($I$6:I126)+1</f>
        <v>96</v>
      </c>
      <c r="J127" s="124"/>
      <c r="K127" s="305" t="s">
        <v>1245</v>
      </c>
      <c r="L127" s="206"/>
      <c r="M127" s="293" t="s">
        <v>482</v>
      </c>
      <c r="N127" s="306" t="s">
        <v>485</v>
      </c>
      <c r="O127" s="307" t="s">
        <v>481</v>
      </c>
      <c r="P127" s="308"/>
      <c r="Q127" s="308"/>
    </row>
    <row r="128" spans="8:17" ht="25.5" x14ac:dyDescent="0.2">
      <c r="H128" s="58"/>
      <c r="I128" s="62">
        <f>MAX($I$6:I127)+1</f>
        <v>97</v>
      </c>
      <c r="J128" s="124"/>
      <c r="K128" s="305" t="s">
        <v>1246</v>
      </c>
      <c r="L128" s="206"/>
      <c r="M128" s="293" t="s">
        <v>482</v>
      </c>
      <c r="N128" s="306" t="s">
        <v>485</v>
      </c>
      <c r="O128" s="307" t="s">
        <v>481</v>
      </c>
      <c r="P128" s="308"/>
      <c r="Q128" s="308"/>
    </row>
    <row r="129" spans="8:17" ht="15.75" x14ac:dyDescent="0.2">
      <c r="H129" s="58"/>
      <c r="I129" s="62"/>
      <c r="J129" s="124"/>
      <c r="K129" s="153"/>
      <c r="L129" s="154"/>
      <c r="M129" s="94"/>
      <c r="N129" s="2"/>
      <c r="O129" s="3"/>
      <c r="P129" s="2"/>
      <c r="Q129" s="66"/>
    </row>
    <row r="130" spans="8:17" ht="15.75" x14ac:dyDescent="0.2">
      <c r="H130" s="58"/>
      <c r="I130" s="62"/>
      <c r="J130" s="124"/>
      <c r="K130" s="294" t="s">
        <v>1247</v>
      </c>
      <c r="L130" s="290"/>
      <c r="M130" s="291" t="s">
        <v>476</v>
      </c>
      <c r="N130" s="292"/>
      <c r="O130" s="287" t="s">
        <v>477</v>
      </c>
      <c r="P130" s="288" t="s">
        <v>478</v>
      </c>
      <c r="Q130" s="289" t="s">
        <v>479</v>
      </c>
    </row>
    <row r="131" spans="8:17" ht="15.75" x14ac:dyDescent="0.2">
      <c r="H131" s="58"/>
      <c r="I131" s="62">
        <f>MAX($I$6:I130)+1</f>
        <v>98</v>
      </c>
      <c r="J131" s="124"/>
      <c r="K131" s="305" t="s">
        <v>1248</v>
      </c>
      <c r="L131" s="206" t="s">
        <v>481</v>
      </c>
      <c r="M131" s="293" t="s">
        <v>482</v>
      </c>
      <c r="N131" s="306" t="s">
        <v>1139</v>
      </c>
      <c r="O131" s="307" t="s">
        <v>481</v>
      </c>
      <c r="P131" s="308"/>
      <c r="Q131" s="308"/>
    </row>
    <row r="132" spans="8:17" ht="15.75" x14ac:dyDescent="0.2">
      <c r="H132" s="58"/>
      <c r="I132" s="62">
        <f>MAX($I$6:I131)+1</f>
        <v>99</v>
      </c>
      <c r="J132" s="124"/>
      <c r="K132" s="305" t="s">
        <v>1249</v>
      </c>
      <c r="L132" s="206"/>
      <c r="M132" s="293" t="s">
        <v>482</v>
      </c>
      <c r="N132" s="306" t="s">
        <v>1139</v>
      </c>
      <c r="O132" s="307" t="s">
        <v>481</v>
      </c>
      <c r="P132" s="308"/>
      <c r="Q132" s="308"/>
    </row>
    <row r="133" spans="8:17" ht="15.75" x14ac:dyDescent="0.2">
      <c r="H133" s="58"/>
      <c r="I133" s="62">
        <f>MAX($I$6:I132)+1</f>
        <v>100</v>
      </c>
      <c r="J133" s="124"/>
      <c r="K133" s="305" t="s">
        <v>1250</v>
      </c>
      <c r="L133" s="206"/>
      <c r="M133" s="293" t="s">
        <v>482</v>
      </c>
      <c r="N133" s="306" t="s">
        <v>1139</v>
      </c>
      <c r="O133" s="307" t="s">
        <v>481</v>
      </c>
      <c r="P133" s="308"/>
      <c r="Q133" s="308"/>
    </row>
    <row r="134" spans="8:17" ht="15.75" x14ac:dyDescent="0.2">
      <c r="H134" s="58"/>
      <c r="I134" s="62">
        <f>MAX($I$6:I133)+1</f>
        <v>101</v>
      </c>
      <c r="J134" s="124"/>
      <c r="K134" s="305" t="s">
        <v>1251</v>
      </c>
      <c r="L134" s="206" t="s">
        <v>481</v>
      </c>
      <c r="M134" s="293" t="s">
        <v>482</v>
      </c>
      <c r="N134" s="306" t="s">
        <v>485</v>
      </c>
      <c r="O134" s="307" t="s">
        <v>481</v>
      </c>
      <c r="P134" s="308"/>
      <c r="Q134" s="308"/>
    </row>
    <row r="135" spans="8:17" ht="15.75" x14ac:dyDescent="0.2">
      <c r="H135" s="58"/>
      <c r="I135" s="62">
        <f>MAX($I$6:I134)+1</f>
        <v>102</v>
      </c>
      <c r="J135" s="124"/>
      <c r="K135" s="305" t="s">
        <v>1252</v>
      </c>
      <c r="L135" s="206"/>
      <c r="M135" s="293" t="s">
        <v>482</v>
      </c>
      <c r="N135" s="306" t="s">
        <v>485</v>
      </c>
      <c r="O135" s="307" t="s">
        <v>481</v>
      </c>
      <c r="P135" s="308"/>
      <c r="Q135" s="308"/>
    </row>
    <row r="136" spans="8:17" ht="15.75" x14ac:dyDescent="0.2">
      <c r="H136" s="58"/>
      <c r="I136" s="62">
        <f>MAX($I$6:I135)+1</f>
        <v>103</v>
      </c>
      <c r="J136" s="124"/>
      <c r="K136" s="305" t="s">
        <v>1253</v>
      </c>
      <c r="L136" s="206"/>
      <c r="M136" s="293" t="s">
        <v>482</v>
      </c>
      <c r="N136" s="306" t="s">
        <v>485</v>
      </c>
      <c r="O136" s="307" t="s">
        <v>481</v>
      </c>
      <c r="P136" s="308"/>
      <c r="Q136" s="308"/>
    </row>
    <row r="137" spans="8:17" x14ac:dyDescent="0.2">
      <c r="I137" s="62"/>
      <c r="K137" s="24"/>
    </row>
    <row r="138" spans="8:17" x14ac:dyDescent="0.2">
      <c r="I138" s="62"/>
      <c r="K138" s="24"/>
    </row>
    <row r="139" spans="8:17" x14ac:dyDescent="0.2">
      <c r="I139" s="62"/>
      <c r="K139" s="24"/>
    </row>
    <row r="140" spans="8:17" x14ac:dyDescent="0.2">
      <c r="I140" s="62"/>
    </row>
    <row r="141" spans="8:17" x14ac:dyDescent="0.2">
      <c r="I141" s="62"/>
    </row>
  </sheetData>
  <sheetProtection formatCells="0" formatRows="0"/>
  <mergeCells count="4">
    <mergeCell ref="K2:Q2"/>
    <mergeCell ref="K3:P3"/>
    <mergeCell ref="K5:Q5"/>
    <mergeCell ref="K1:N1"/>
  </mergeCells>
  <dataValidations count="3">
    <dataValidation type="list" allowBlank="1" showInputMessage="1" showErrorMessage="1" sqref="P19" xr:uid="{0B4E16A2-B296-4B94-AEA9-9308B6072C4A}">
      <formula1 xml:space="preserve"> ListAttachedNAExplain</formula1>
    </dataValidation>
    <dataValidation type="list" allowBlank="1" showInputMessage="1" showErrorMessage="1" sqref="P72:P101 P24:P38 P42:P43 P40 P103:P109 P46:P68 P70" xr:uid="{2EB2A609-4D41-4F4F-AF87-2FCA02F2D357}">
      <formula1 xml:space="preserve"> ListYNNAExplain</formula1>
    </dataValidation>
    <dataValidation type="list" allowBlank="1" showInputMessage="1" showErrorMessage="1" sqref="P69" xr:uid="{FC058E21-4C56-4770-81E9-07289B4403ED}">
      <formula1>"Agree, Disagree"</formula1>
    </dataValidation>
  </dataValidations>
  <pageMargins left="0.25" right="0.25" top="0.25" bottom="0.5" header="0.3" footer="0.3"/>
  <pageSetup scale="54" fitToHeight="4" orientation="portrait" r:id="rId1"/>
  <headerFooter alignWithMargins="0">
    <oddFooter>&amp;L&amp;"Arial,Italic"&amp;A&amp;C&amp;P</oddFooter>
  </headerFooter>
  <colBreaks count="1" manualBreakCount="1">
    <brk id="7" max="9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DEEB4-C2F0-41C5-8141-D09151265E10}">
  <ds:schemaRefs>
    <ds:schemaRef ds:uri="http://schemas.microsoft.com/sharepoint/v3/contenttype/forms"/>
  </ds:schemaRefs>
</ds:datastoreItem>
</file>

<file path=customXml/itemProps2.xml><?xml version="1.0" encoding="utf-8"?>
<ds:datastoreItem xmlns:ds="http://schemas.openxmlformats.org/officeDocument/2006/customXml" ds:itemID="{425B8ED7-6400-49EC-A86C-D1FAA5C3FD11}">
  <ds:schemaRefs>
    <ds:schemaRef ds:uri="http://schemas.microsoft.com/office/2006/metadata/properties"/>
    <ds:schemaRef ds:uri="http://schemas.microsoft.com/office/infopath/2007/PartnerControls"/>
    <ds:schemaRef ds:uri="d9969127-6db9-4eaf-a22a-bc83d199393d"/>
    <ds:schemaRef ds:uri="21c746b8-0556-47b1-a85f-a867022c18cf"/>
  </ds:schemaRefs>
</ds:datastoreItem>
</file>

<file path=customXml/itemProps3.xml><?xml version="1.0" encoding="utf-8"?>
<ds:datastoreItem xmlns:ds="http://schemas.openxmlformats.org/officeDocument/2006/customXml" ds:itemID="{81EAAF8D-A87C-423F-977B-5D20684DB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219</vt:i4>
      </vt:variant>
    </vt:vector>
  </HeadingPairs>
  <TitlesOfParts>
    <vt:vector size="235" baseType="lpstr">
      <vt:lpstr>OldListbox</vt:lpstr>
      <vt:lpstr>Error</vt:lpstr>
      <vt:lpstr>Listbox</vt:lpstr>
      <vt:lpstr>1. General</vt:lpstr>
      <vt:lpstr>2. Medical</vt:lpstr>
      <vt:lpstr>3. Rx</vt:lpstr>
      <vt:lpstr>4. Vision</vt:lpstr>
      <vt:lpstr>5. EAP</vt:lpstr>
      <vt:lpstr>6. FSA, COBRA</vt:lpstr>
      <vt:lpstr>7. Onsite NP</vt:lpstr>
      <vt:lpstr>8. Explanation</vt:lpstr>
      <vt:lpstr>9. References</vt:lpstr>
      <vt:lpstr>10. Medical Disruption</vt:lpstr>
      <vt:lpstr>11. Rx Disruption</vt:lpstr>
      <vt:lpstr>12. Vision Disruption</vt:lpstr>
      <vt:lpstr>Required Documents Checklist</vt:lpstr>
      <vt:lpstr>ListABC</vt:lpstr>
      <vt:lpstr>listABC_G</vt:lpstr>
      <vt:lpstr>ListABC_H</vt:lpstr>
      <vt:lpstr>ListAccreditation</vt:lpstr>
      <vt:lpstr>ListAccreditationPPO</vt:lpstr>
      <vt:lpstr>ListAdvRenewNoticeDays</vt:lpstr>
      <vt:lpstr>ListAgreeDisagree</vt:lpstr>
      <vt:lpstr>ListAgreeNAExplain</vt:lpstr>
      <vt:lpstr>listAnnYrEndDays</vt:lpstr>
      <vt:lpstr>ListAttached</vt:lpstr>
      <vt:lpstr>ListAttachedExplain</vt:lpstr>
      <vt:lpstr>ListAttachedNAExplain</vt:lpstr>
      <vt:lpstr>ListAvailabilityOfService</vt:lpstr>
      <vt:lpstr>ListBeforeAfterTax</vt:lpstr>
      <vt:lpstr>ListBenPymt</vt:lpstr>
      <vt:lpstr>ListClaimsRetention</vt:lpstr>
      <vt:lpstr>ListClassEligibility</vt:lpstr>
      <vt:lpstr>ListClassSchedule</vt:lpstr>
      <vt:lpstr>ListClmMailAreaTime</vt:lpstr>
      <vt:lpstr>ListCMInEx</vt:lpstr>
      <vt:lpstr>ListCommExper</vt:lpstr>
      <vt:lpstr>ListCommissions</vt:lpstr>
      <vt:lpstr>ListCompletedNAExplain</vt:lpstr>
      <vt:lpstr>ListCompNotComp2</vt:lpstr>
      <vt:lpstr>ListCompNotExplain</vt:lpstr>
      <vt:lpstr>ListConfirmed</vt:lpstr>
      <vt:lpstr>ListContributions</vt:lpstr>
      <vt:lpstr>ListCoreAddServ</vt:lpstr>
      <vt:lpstr>ListEitherHMOPPO</vt:lpstr>
      <vt:lpstr>ListFrequentlyRptProd</vt:lpstr>
      <vt:lpstr>ListFrequentlySys</vt:lpstr>
      <vt:lpstr>ListFullPartial</vt:lpstr>
      <vt:lpstr>ListGeo</vt:lpstr>
      <vt:lpstr>ListGracePeriod</vt:lpstr>
      <vt:lpstr>ListGuaranTeeType</vt:lpstr>
      <vt:lpstr>ListHMOEPOPPOPOS</vt:lpstr>
      <vt:lpstr>ListHoursofOperation</vt:lpstr>
      <vt:lpstr>ListIncluded</vt:lpstr>
      <vt:lpstr>ListIncludedNAExplain</vt:lpstr>
      <vt:lpstr>ListIncluNotIncluNA</vt:lpstr>
      <vt:lpstr>ListInOutBound</vt:lpstr>
      <vt:lpstr>ListJCAHO</vt:lpstr>
      <vt:lpstr>ListJCAHODiseaseCert</vt:lpstr>
      <vt:lpstr>ListLeasedNetwork</vt:lpstr>
      <vt:lpstr>ListMandatory</vt:lpstr>
      <vt:lpstr>ListMedClarif</vt:lpstr>
      <vt:lpstr>ListMethDataReceipt</vt:lpstr>
      <vt:lpstr>ListMetNotMet</vt:lpstr>
      <vt:lpstr>ListMinLeadTime</vt:lpstr>
      <vt:lpstr>ListMinSizeDMProg</vt:lpstr>
      <vt:lpstr>listModel</vt:lpstr>
      <vt:lpstr>ListModelDent</vt:lpstr>
      <vt:lpstr>ListNameInsureEntity</vt:lpstr>
      <vt:lpstr>ListNCQA</vt:lpstr>
      <vt:lpstr>ListNCQADMProgAccred</vt:lpstr>
      <vt:lpstr>ListNCQADMProgCert</vt:lpstr>
      <vt:lpstr>ListNotAttachedExplain</vt:lpstr>
      <vt:lpstr>ListNotCompletedExplain</vt:lpstr>
      <vt:lpstr>ListNotedNotNoted</vt:lpstr>
      <vt:lpstr>ListOffered</vt:lpstr>
      <vt:lpstr>ListOwnLease</vt:lpstr>
      <vt:lpstr>ListPayFrequency</vt:lpstr>
      <vt:lpstr>ListPlanType</vt:lpstr>
      <vt:lpstr>ListPnltyFeeList</vt:lpstr>
      <vt:lpstr>ListProEnforce</vt:lpstr>
      <vt:lpstr>ListPropFeeLenTime</vt:lpstr>
      <vt:lpstr>ListProposedRating</vt:lpstr>
      <vt:lpstr>ListProposedRatingCDHC</vt:lpstr>
      <vt:lpstr>ListPropRequirement</vt:lpstr>
      <vt:lpstr>ListProvidedExplain</vt:lpstr>
      <vt:lpstr>ListProvidedNAExplain</vt:lpstr>
      <vt:lpstr>ListRateChange</vt:lpstr>
      <vt:lpstr>ListRated</vt:lpstr>
      <vt:lpstr>ListRCInfo</vt:lpstr>
      <vt:lpstr>ListRecommendFreq</vt:lpstr>
      <vt:lpstr>listReplaceSupp</vt:lpstr>
      <vt:lpstr>listSentCensusOn</vt:lpstr>
      <vt:lpstr>ListServiceCenter</vt:lpstr>
      <vt:lpstr>ListServOfferedOnline</vt:lpstr>
      <vt:lpstr>ListStandReportFreq</vt:lpstr>
      <vt:lpstr>ListStateGovern</vt:lpstr>
      <vt:lpstr>ListStateNotGovern</vt:lpstr>
      <vt:lpstr>ListStates</vt:lpstr>
      <vt:lpstr>ListSTDLTDWCServices</vt:lpstr>
      <vt:lpstr>ListSTDPayFreq</vt:lpstr>
      <vt:lpstr>ListSubcontractedNAExplain</vt:lpstr>
      <vt:lpstr>ListSubcontractServ</vt:lpstr>
      <vt:lpstr>Listtaxstatus</vt:lpstr>
      <vt:lpstr>ListTeleElecTransFaxMail</vt:lpstr>
      <vt:lpstr>ListUnderwriting</vt:lpstr>
      <vt:lpstr>ListURAC</vt:lpstr>
      <vt:lpstr>ListURACDMAccred</vt:lpstr>
      <vt:lpstr>ListWillingNAExplain</vt:lpstr>
      <vt:lpstr>listyears</vt:lpstr>
      <vt:lpstr>ListYesExplain</vt:lpstr>
      <vt:lpstr>ListYesNo</vt:lpstr>
      <vt:lpstr>ListYesNoNA</vt:lpstr>
      <vt:lpstr>ListYesNoNotRequested</vt:lpstr>
      <vt:lpstr>ListYesNoSeeExplain</vt:lpstr>
      <vt:lpstr>'2. Medical'!ListYesNoSeeExplain_MedP19</vt:lpstr>
      <vt:lpstr>'9. References'!ListYesNoSeeExplain_MedP19</vt:lpstr>
      <vt:lpstr>ListYesNoSeeExplain_MedP19</vt:lpstr>
      <vt:lpstr>ListYesNotRequested</vt:lpstr>
      <vt:lpstr>ListYExplainNNAWebsite</vt:lpstr>
      <vt:lpstr>ListYN_NSeeExpNotReq</vt:lpstr>
      <vt:lpstr>ListYNNA</vt:lpstr>
      <vt:lpstr>ListYNNAExplain</vt:lpstr>
      <vt:lpstr>ListYNNANoExplain</vt:lpstr>
      <vt:lpstr>ListYNNAWebsite</vt:lpstr>
      <vt:lpstr>ListYNPlanDesignExplain</vt:lpstr>
      <vt:lpstr>ListYNYesExplain</vt:lpstr>
      <vt:lpstr>ListYPlanDesignExplainN</vt:lpstr>
      <vt:lpstr>'1. General'!Print_Area</vt:lpstr>
      <vt:lpstr>'10. Medical Disruption'!Print_Area</vt:lpstr>
      <vt:lpstr>'12. Vision Disruption'!Print_Area</vt:lpstr>
      <vt:lpstr>'2. Medical'!Print_Area</vt:lpstr>
      <vt:lpstr>'3. Rx'!Print_Area</vt:lpstr>
      <vt:lpstr>'4. Vision'!Print_Area</vt:lpstr>
      <vt:lpstr>'5. EAP'!Print_Area</vt:lpstr>
      <vt:lpstr>'6. FSA, COBRA'!Print_Area</vt:lpstr>
      <vt:lpstr>'7. Onsite NP'!Print_Area</vt:lpstr>
      <vt:lpstr>'8. Explanation'!Print_Area</vt:lpstr>
      <vt:lpstr>'9. References'!Print_Area</vt:lpstr>
      <vt:lpstr>'Required Documents Checklist'!Print_Area</vt:lpstr>
      <vt:lpstr>'1. General'!Print_Titles</vt:lpstr>
      <vt:lpstr>'2. Medical'!Print_Titles</vt:lpstr>
      <vt:lpstr>'4. Vision'!Print_Titles</vt:lpstr>
      <vt:lpstr>'5. EAP'!Print_Titles</vt:lpstr>
      <vt:lpstr>'6. FSA, COBRA'!Print_Titles</vt:lpstr>
      <vt:lpstr>'7. Onsite NP'!Print_Titles</vt:lpstr>
      <vt:lpstr>'9. References'!Print_Titles</vt:lpstr>
      <vt:lpstr>'Required Documents Checklist'!Print_Titles</vt:lpstr>
      <vt:lpstr>rangeIntro</vt:lpstr>
      <vt:lpstr>'1. General'!rangeReplace2</vt:lpstr>
      <vt:lpstr>'4. Vision'!rangeReplace2</vt:lpstr>
      <vt:lpstr>'5. EAP'!rangeReplace2</vt:lpstr>
      <vt:lpstr>'6. FSA, COBRA'!rangeReplace2</vt:lpstr>
      <vt:lpstr>'7. Onsite NP'!rangeReplace2</vt:lpstr>
      <vt:lpstr>'9. References'!rangeReplace2</vt:lpstr>
      <vt:lpstr>rangeReplace2</vt:lpstr>
      <vt:lpstr>'1. General'!rangeRFP</vt:lpstr>
      <vt:lpstr>'4. Vision'!rangeRFP</vt:lpstr>
      <vt:lpstr>'5. EAP'!rangeRFP</vt:lpstr>
      <vt:lpstr>'6. FSA, COBRA'!rangeRFP</vt:lpstr>
      <vt:lpstr>'7. Onsite NP'!rangeRFP</vt:lpstr>
      <vt:lpstr>'9. References'!rangeRFP</vt:lpstr>
      <vt:lpstr>rangeRFP</vt:lpstr>
      <vt:lpstr>respAccountManagerDesignated</vt:lpstr>
      <vt:lpstr>respAdminNetFee</vt:lpstr>
      <vt:lpstr>'1. General'!respAMBestDate2</vt:lpstr>
      <vt:lpstr>'1. General'!respAMBestRating2</vt:lpstr>
      <vt:lpstr>respAppealGrievance</vt:lpstr>
      <vt:lpstr>respAppointment</vt:lpstr>
      <vt:lpstr>respBooklets</vt:lpstr>
      <vt:lpstr>respBusinessStrategicUnit</vt:lpstr>
      <vt:lpstr>respCapitation</vt:lpstr>
      <vt:lpstr>respCertificates</vt:lpstr>
      <vt:lpstr>respClaimFiduciaryResponsibilites</vt:lpstr>
      <vt:lpstr>respClaimRecordsEligibilityData</vt:lpstr>
      <vt:lpstr>respClaimsEligible</vt:lpstr>
      <vt:lpstr>respClaimsSubmitted</vt:lpstr>
      <vt:lpstr>respClaimStopLoss</vt:lpstr>
      <vt:lpstr>respCobraParticipants</vt:lpstr>
      <vt:lpstr>respCobSavings</vt:lpstr>
      <vt:lpstr>respContractIssued</vt:lpstr>
      <vt:lpstr>respConverServices</vt:lpstr>
      <vt:lpstr>respCoverCostLit</vt:lpstr>
      <vt:lpstr>respCutbacksSavings</vt:lpstr>
      <vt:lpstr>respDataClaimsOutput</vt:lpstr>
      <vt:lpstr>respDeductibleCoinsurance</vt:lpstr>
      <vt:lpstr>respDependents</vt:lpstr>
      <vt:lpstr>respDesignSubmitClientApproval</vt:lpstr>
      <vt:lpstr>respDisablement</vt:lpstr>
      <vt:lpstr>'1. General'!respDuffPhelpsDate2</vt:lpstr>
      <vt:lpstr>'1. General'!respDuffPhelpsRating2</vt:lpstr>
      <vt:lpstr>respEffectiveDate</vt:lpstr>
      <vt:lpstr>respEmployees</vt:lpstr>
      <vt:lpstr>respEmployeesContestedClaims</vt:lpstr>
      <vt:lpstr>respExternalCommunicationMaterial</vt:lpstr>
      <vt:lpstr>respFederalStateLegislation</vt:lpstr>
      <vt:lpstr>respIDCard</vt:lpstr>
      <vt:lpstr>respIDCards</vt:lpstr>
      <vt:lpstr>respImplementSchedule</vt:lpstr>
      <vt:lpstr>respIneligibleExpenses</vt:lpstr>
      <vt:lpstr>respLagReport</vt:lpstr>
      <vt:lpstr>respLitigation</vt:lpstr>
      <vt:lpstr>respLoadAuditInsure</vt:lpstr>
      <vt:lpstr>respMaintainCoverage</vt:lpstr>
      <vt:lpstr>respMemEnrollMaterials</vt:lpstr>
      <vt:lpstr>respMgmtUtilReport</vt:lpstr>
      <vt:lpstr>respMktgMaterials</vt:lpstr>
      <vt:lpstr>respMonEnrollCount</vt:lpstr>
      <vt:lpstr>'1. General'!respMoodysDate2</vt:lpstr>
      <vt:lpstr>'1. General'!respMoodysRating2</vt:lpstr>
      <vt:lpstr>respNetBenefits</vt:lpstr>
      <vt:lpstr>respNetRelatedLitig</vt:lpstr>
      <vt:lpstr>respNetworkSavingsReport</vt:lpstr>
      <vt:lpstr>respNoRestrict</vt:lpstr>
      <vt:lpstr>respNotifyRenewFee</vt:lpstr>
      <vt:lpstr>respPaidClaims</vt:lpstr>
      <vt:lpstr>respPaymentReductions</vt:lpstr>
      <vt:lpstr>respPremBillProcess</vt:lpstr>
      <vt:lpstr>respPremiums</vt:lpstr>
      <vt:lpstr>respPropIssue</vt:lpstr>
      <vt:lpstr>respProvideCoverage</vt:lpstr>
      <vt:lpstr>respRenewalRatesAdminFee</vt:lpstr>
      <vt:lpstr>respServiceCenterLocate1</vt:lpstr>
      <vt:lpstr>respServiceCenterLocate2</vt:lpstr>
      <vt:lpstr>respServiceCenterLocate3</vt:lpstr>
      <vt:lpstr>respServiceCenterRegion1</vt:lpstr>
      <vt:lpstr>respServiceCenterRegion2</vt:lpstr>
      <vt:lpstr>respServiceCenterRegion3</vt:lpstr>
      <vt:lpstr>'1. General'!respSPDate2</vt:lpstr>
      <vt:lpstr>respSPDFormat</vt:lpstr>
      <vt:lpstr>respSPDs</vt:lpstr>
      <vt:lpstr>'1. General'!respSPRating2</vt:lpstr>
      <vt:lpstr>respTransfer</vt:lpstr>
      <vt:lpstr>respUtilizeHospPhys</vt:lpstr>
      <vt:lpstr>respYearEndFinAcctPrg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dcterms:created xsi:type="dcterms:W3CDTF">2022-03-17T14:54:38Z</dcterms:created>
  <dcterms:modified xsi:type="dcterms:W3CDTF">2023-01-08T19:49:12Z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