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C45AB1C7-CB07-45F6-8401-5CF3C516C39A}" xr6:coauthVersionLast="47" xr6:coauthVersionMax="47" xr10:uidLastSave="{00000000-0000-0000-0000-000000000000}"/>
  <bookViews>
    <workbookView xWindow="-120" yWindow="-120" windowWidth="20730" windowHeight="11160" firstSheet="3" activeTab="3" xr2:uid="{3B1E4FC4-5368-460E-B3C8-7AFA778BE362}"/>
  </bookViews>
  <sheets>
    <sheet name="OldListbox" sheetId="29" state="hidden" r:id="rId1"/>
    <sheet name="Error" sheetId="30" state="hidden" r:id="rId2"/>
    <sheet name="Listbox" sheetId="31" state="hidden" r:id="rId3"/>
    <sheet name="Pricing" sheetId="27" r:id="rId4"/>
  </sheets>
  <externalReferences>
    <externalReference r:id="rId5"/>
  </externalReferences>
  <definedNames>
    <definedName name="allpages">#REF!</definedName>
    <definedName name="ClientName">#REF!</definedName>
    <definedName name="copyIntro">#REF!</definedName>
    <definedName name="copyRFP">#REF!</definedName>
    <definedName name="flowAdminOpRqtMsrmntMonth1">#REF!</definedName>
    <definedName name="flowAdminOpRqtMsrmntMonth2">#REF!</definedName>
    <definedName name="flowAdminOpRqtMsrmntYear1">#REF!</definedName>
    <definedName name="flowAdminOpRqtMsrmntYear2">#REF!</definedName>
    <definedName name="flowAdminOpSrvcAPTOPMRspn">#REF!</definedName>
    <definedName name="flowAdminOpSrvcDFPMRspn">#REF!</definedName>
    <definedName name="flowAdvRenewNoticeDays">#REF!</definedName>
    <definedName name="flowAnnYrEndDays">#REF!</definedName>
    <definedName name="flowClientName">#REF!</definedName>
    <definedName name="flowCobra1">#REF!</definedName>
    <definedName name="flowCobra2">#REF!</definedName>
    <definedName name="flowCobra3">#REF!</definedName>
    <definedName name="flowCobra4">#REF!</definedName>
    <definedName name="flowCobra5">#REF!</definedName>
    <definedName name="flowContractSitus">#REF!</definedName>
    <definedName name="flowErisaplanYearFromDay">#REF!</definedName>
    <definedName name="flowErisaPlanYearFromMonth">#REF!</definedName>
    <definedName name="flowErisaPlanYearToDay">#REF!</definedName>
    <definedName name="flowErisaPlanYearToMonth">#REF!</definedName>
    <definedName name="flowGuaranteeType">#REF!</definedName>
    <definedName name="flowPenaltyFeeType">#REF!</definedName>
    <definedName name="flowPenaltyPercent">#REF!</definedName>
    <definedName name="flowPlanNamePhrase">#REF!</definedName>
    <definedName name="flowPlanYearEffDay">#REF!</definedName>
    <definedName name="flowPlanYearEffMonth">#REF!</definedName>
    <definedName name="flowPrgEffDate">#REF!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BC">Listbox!$B$43:$B$45</definedName>
    <definedName name="listABC_G">Listbox!$B$51:$B$57</definedName>
    <definedName name="ListABC_H">Listbox!$B$59:$B$66</definedName>
    <definedName name="ListAccreditation">Listbox!$B$73:$B$89</definedName>
    <definedName name="ListAccreditationPPO">Listbox!$B$211:$B$216</definedName>
    <definedName name="ListAdvRenewNoticeDays">Listbox!$B$205:$B$209</definedName>
    <definedName name="ListAgreeDisagree">Listbox!$B$244:$B$245</definedName>
    <definedName name="ListAgreeNAExplain" localSheetId="3">[1]Listbox!$B$386:$B$391</definedName>
    <definedName name="ListAgreeNAExplain">Listbox!$B$386:$B$391</definedName>
    <definedName name="listAnnYrEndDays">Listbox!$B$189:$B$193</definedName>
    <definedName name="ListAttached">Listbox!$B$40:$B$41</definedName>
    <definedName name="ListAttachedExplain">Listbox!$B$518:$B$521</definedName>
    <definedName name="ListAttachedNAExplain" localSheetId="3">[1]Listbox!$B$399:$B$404</definedName>
    <definedName name="ListAttachedNAExplain">Listbox!$B$399:$B$404</definedName>
    <definedName name="ListAvailabilityOfService">Listbox!$B$634:$B$635</definedName>
    <definedName name="ListBeforeAfterTax">Listbox!$B$331:$B$333</definedName>
    <definedName name="ListBenPymt">Listbox!$B$661:$B$663</definedName>
    <definedName name="ListClaimsRetention">Listbox!$B$355:$B$356</definedName>
    <definedName name="ListClassEligibility">Listbox!$B$339:$B$349</definedName>
    <definedName name="ListClassSchedule">Listbox!$B$335:$B$337</definedName>
    <definedName name="ListClmMailAreaTime">Listbox!$B$443:$B$445</definedName>
    <definedName name="ListCMInEx">Listbox!$B$665:$B$666</definedName>
    <definedName name="ListCommExper">Listbox!$B$668:$B$669</definedName>
    <definedName name="ListCommissions">Listbox!$B$128:$B$130</definedName>
    <definedName name="ListCompleted">#REF!</definedName>
    <definedName name="ListCompletedNAExplain" localSheetId="3">[1]Listbox!$B$436:$B$441</definedName>
    <definedName name="ListCompletedNAExplain">Listbox!$B$436:$B$441</definedName>
    <definedName name="ListCompNotComp2">Listbox!$B$351:$B$353</definedName>
    <definedName name="ListCompNotExplain">Listbox!$B$37:$B$38</definedName>
    <definedName name="ListConfirmed">Listbox!$B$493:$B$495</definedName>
    <definedName name="ListContributions">Listbox!$B$328:$B$329</definedName>
    <definedName name="ListCoreAddServ">Listbox!$B$637:$B$638</definedName>
    <definedName name="ListEitherHMOPPO">Listbox!$B$469:$B$472</definedName>
    <definedName name="ListFrequentlyRptProd">Listbox!$B$647:$B$651</definedName>
    <definedName name="ListFrequentlySys">Listbox!$B$640:$B$645</definedName>
    <definedName name="ListFullPartial">Listbox!$B$671:$B$672</definedName>
    <definedName name="ListGeo" localSheetId="3">[1]Listbox!$B$132:$B$134</definedName>
    <definedName name="ListGeo">Listbox!$B$132:$B$134</definedName>
    <definedName name="ListGracePeriod">Listbox!$B$319:$B$323</definedName>
    <definedName name="ListGuaranTeeType">Listbox!$B$232:$B$233</definedName>
    <definedName name="ListHMOEPOPPOPOS">Listbox!$B$477:$B$481</definedName>
    <definedName name="ListHoursofOperation">Listbox!$B$267:$B$317</definedName>
    <definedName name="ListIncluded">Listbox!$B$264:$B$265</definedName>
    <definedName name="ListIncludedNAExplain">Listbox!$B$447:$B$452</definedName>
    <definedName name="ListIncluNotIncluNA">Listbox!$B$251:$B$253</definedName>
    <definedName name="ListInOutBound">Listbox!$B$623:$B$625</definedName>
    <definedName name="ListJCAHO">Listbox!$B$94:$B$102</definedName>
    <definedName name="ListJCAHODiseaseCert">Listbox!$B$558:$B$562</definedName>
    <definedName name="ListLeasedNetwork">Listbox!$B$535:$B$537</definedName>
    <definedName name="ListMandatory">Listbox!$B$674:$B$676</definedName>
    <definedName name="ListMedClarif">Listbox!$B$657:$B$659</definedName>
    <definedName name="ListMethDataReceipt">Listbox!$B$612:$B$617</definedName>
    <definedName name="ListMetNotMet">Listbox!$B$114:$B$115</definedName>
    <definedName name="ListMinLeadTime">Listbox!$B$601:$B$606</definedName>
    <definedName name="ListMinSizeDMProg">Listbox!$B$575:$B$580</definedName>
    <definedName name="listModel">Listbox!$B$107:$B$112</definedName>
    <definedName name="ListModelDent" localSheetId="3">[1]Listbox!$B$371:$B$373</definedName>
    <definedName name="ListModelDent">Listbox!$B$371:$B$373</definedName>
    <definedName name="ListNameInsureEntity">Listbox!$B$91:$B$92</definedName>
    <definedName name="ListNCQA">Listbox!$B$406:$B$427</definedName>
    <definedName name="ListNCQADMProgAccred">Listbox!$B$542:$B$548</definedName>
    <definedName name="ListNCQADMProgCert">Listbox!$B$550:$B$556</definedName>
    <definedName name="ListNotAttachedExplain">Listbox!$B$514:$B$516</definedName>
    <definedName name="ListNotCompletedExplain">Listbox!$B$510:$B$512</definedName>
    <definedName name="ListNotedNotNoted">Listbox!$B$325:$B$326</definedName>
    <definedName name="ListOffered">Listbox!$B$454:$B$455</definedName>
    <definedName name="ListOwnLease">Listbox!$B$465:$B$467</definedName>
    <definedName name="ListPayFrequency">Listbox!$B$195:$B$200</definedName>
    <definedName name="ListPlanType">Listbox!$B$218:$B$227</definedName>
    <definedName name="ListPnltyFeeList">Listbox!$B$202:$B$203</definedName>
    <definedName name="ListProEnforce">Listbox!$B$235:$B$236</definedName>
    <definedName name="ListPropFeeLenTime">Listbox!$B$595:$B$599</definedName>
    <definedName name="ListProposedRating">Listbox!$B$121:$B$126</definedName>
    <definedName name="ListProposedRatingCDHC">Listbox!$B$497:$B$505</definedName>
    <definedName name="ListPropRequirement">Listbox!$B$608:$B$610</definedName>
    <definedName name="ListProvidedExplain">Listbox!$B$507:$B$508</definedName>
    <definedName name="ListProvidedNAExplain">Listbox!$B$429:$B$434</definedName>
    <definedName name="ListRateChange">Listbox!$B$255:$B$258</definedName>
    <definedName name="ListRated" localSheetId="3">[1]Listbox!$B$247:$B$249</definedName>
    <definedName name="ListRated">Listbox!$B$247:$B$249</definedName>
    <definedName name="ListRCInfo" localSheetId="3">[1]Listbox!$B$393:$B$397</definedName>
    <definedName name="ListRCInfo">Listbox!$B$393:$B$397</definedName>
    <definedName name="ListRecommendFreq">Listbox!$B$582:$B$587</definedName>
    <definedName name="listReplaceSupp">Listbox!$B$8:$B$9</definedName>
    <definedName name="listSentCensusOn">Listbox!$B$3:$B$6</definedName>
    <definedName name="ListServiceCenter">Listbox!$B$539:$B$540</definedName>
    <definedName name="ListServOfferedOnline">Listbox!$B$619:$B$621</definedName>
    <definedName name="ListStandReportFreq">Listbox!$B$589:$B$593</definedName>
    <definedName name="ListStateGovern">Listbox!$B$358:$B$359</definedName>
    <definedName name="ListStateNotGovern">Listbox!$B$361:$B$362</definedName>
    <definedName name="ListStates">Listbox!$B$136:$B$187</definedName>
    <definedName name="ListSTDLTDWCServices">Listbox!$B$653:$B$655</definedName>
    <definedName name="ListSTDPayFreq">Listbox!$B$238:$B$242</definedName>
    <definedName name="ListSubcontractedNAExplain">Listbox!$B$627:$B$632</definedName>
    <definedName name="ListSubcontractServ">Listbox!$B$483:$B$486</definedName>
    <definedName name="Listtaxstatus">Listbox!$B$104:$B$105</definedName>
    <definedName name="ListTeleElecTransFaxMail">Listbox!$B$260:$B$262</definedName>
    <definedName name="ListUnderwriting">Listbox!$B$117:$B$119</definedName>
    <definedName name="ListURAC">Listbox!$B$229:$B$230</definedName>
    <definedName name="ListURACDMAccred">Listbox!$B$564:$B$573</definedName>
    <definedName name="ListWillingNAExplain" localSheetId="3">[1]Listbox!$B$364:$B$369</definedName>
    <definedName name="ListWillingNAExplain">Listbox!$B$364:$B$369</definedName>
    <definedName name="listyears">Listbox!$B$68:$B$71</definedName>
    <definedName name="ListYesExplain">Listbox!$B$14:$B$16</definedName>
    <definedName name="ListYesNo">Listbox!$B$18:$B$19</definedName>
    <definedName name="ListYesNoNA">Listbox!$B$21:$B$23</definedName>
    <definedName name="ListYesNoNotRequested">Listbox!$B$25:$B$27</definedName>
    <definedName name="ListYesNoSeeExplain">Listbox!$B$11:$B$12</definedName>
    <definedName name="ListYesNoSeeExplain_MedP19">Listbox!$B$678:$B$680</definedName>
    <definedName name="ListYesNotRequested">Listbox!$B$47:$B$49</definedName>
    <definedName name="ListYExplainNNAWebsite">Listbox!$B$531:$B$533</definedName>
    <definedName name="ListYN_NSeeExpNotReq">Listbox!$B$29:$B$32</definedName>
    <definedName name="ListYNNA">Listbox!$B$457:$B$459</definedName>
    <definedName name="ListYNNAExplain" localSheetId="3">[1]Listbox!$B$375:$B$380</definedName>
    <definedName name="ListYNNAExplain">Listbox!$B$375:$B$380</definedName>
    <definedName name="ListYNNANoExplain" localSheetId="3">[1]Listbox!$B$526:$B$529</definedName>
    <definedName name="ListYNNANoExplain">Listbox!$B$526:$B$529</definedName>
    <definedName name="ListYNNAWebsite">Listbox!$B$488:$B$491</definedName>
    <definedName name="ListYNNoExplain" localSheetId="3">[1]Listbox!$B$382:$B$384</definedName>
    <definedName name="ListYNNoExplain">#REF!</definedName>
    <definedName name="ListYNPlanDesignExplain">Listbox!$B$474:$B$475</definedName>
    <definedName name="ListYNYesExplain">Listbox!$B$461:$B$463</definedName>
    <definedName name="ListYPlanDesignExplainN">Listbox!$B$523:$B$524</definedName>
    <definedName name="MedPlanCnt">#REF!</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lan1Alt">#REF!</definedName>
    <definedName name="PlanName1">#REF!</definedName>
    <definedName name="_xlnm.Print_Area" localSheetId="3">Pricing!$A$1:$L$603</definedName>
    <definedName name="_xlnm.Print_Titles" localSheetId="3">Pricing!$1:$3</definedName>
    <definedName name="rangeCombo">#REF!</definedName>
    <definedName name="rangeForm1">#REF!</definedName>
    <definedName name="rangeForm2">#REF!</definedName>
    <definedName name="rangeIntro">#REF!</definedName>
    <definedName name="rangeMultiCombo">#REF!</definedName>
    <definedName name="rangeMultiFullOnly">#REF!</definedName>
    <definedName name="rangeMultiSIOnly">#REF!</definedName>
    <definedName name="rangeReplace1" localSheetId="3">[1]Introduction!#REF!</definedName>
    <definedName name="rangeReplace1">#REF!</definedName>
    <definedName name="rangeReplace2">#REF!</definedName>
    <definedName name="rangeRFP">#REF!</definedName>
    <definedName name="rangeSingleCombo">#REF!</definedName>
    <definedName name="rangeSingleFullOnly">#REF!</definedName>
    <definedName name="rangeSingleSIOnly">#REF!</definedName>
    <definedName name="respAccountManagerDesignated">#REF!</definedName>
    <definedName name="respAccreditationStatus1">#REF!</definedName>
    <definedName name="respAccreditationStatus2">#REF!</definedName>
    <definedName name="respAccreditationStatusDate1">#REF!</definedName>
    <definedName name="respAccreditationStatusDate2">#REF!</definedName>
    <definedName name="respAddress1">#REF!</definedName>
    <definedName name="respAddress2">#REF!</definedName>
    <definedName name="respAddress3">#REF!</definedName>
    <definedName name="respAdjUrgent">#REF!</definedName>
    <definedName name="respAdminNetFee">#REF!</definedName>
    <definedName name="respAdminOverheadClaimTrans">#REF!</definedName>
    <definedName name="respAdminOverheadEmpMon">#REF!</definedName>
    <definedName name="respAMBestDate1">#REF!</definedName>
    <definedName name="respAMBestDate2">#REF!</definedName>
    <definedName name="respAMBestDate3">#REF!</definedName>
    <definedName name="respAMBestRating1">#REF!</definedName>
    <definedName name="respAMBestRating2">#REF!</definedName>
    <definedName name="respAMBestRating3">#REF!</definedName>
    <definedName name="respAmountOutOfPocketMax">#REF!</definedName>
    <definedName name="respAnalyzeDataMeet">#REF!</definedName>
    <definedName name="respAnnDate">#REF!</definedName>
    <definedName name="respAnnReport">#REF!</definedName>
    <definedName name="respAnswer1">#REF!</definedName>
    <definedName name="respAnswer2">#REF!</definedName>
    <definedName name="respAnswer3">#REF!</definedName>
    <definedName name="respAnswer4">#REF!</definedName>
    <definedName name="respAnswer5">#REF!</definedName>
    <definedName name="respAnswer6">#REF!</definedName>
    <definedName name="respAonPlanType1">#REF!</definedName>
    <definedName name="respAonPlanType2">#REF!</definedName>
    <definedName name="respAonPlanType3">#REF!</definedName>
    <definedName name="respAppealGrievance">#REF!</definedName>
    <definedName name="respAppointment">#REF!</definedName>
    <definedName name="respASO">#REF!</definedName>
    <definedName name="respAssocCost1">#REF!</definedName>
    <definedName name="respAssocCost2">#REF!</definedName>
    <definedName name="respAssocCost3">#REF!</definedName>
    <definedName name="respAssocCost4">#REF!</definedName>
    <definedName name="respAssocCost5">#REF!</definedName>
    <definedName name="respAuditClaims">#REF!</definedName>
    <definedName name="respAuditFinState">#REF!</definedName>
    <definedName name="respBankName">#REF!</definedName>
    <definedName name="respBenefitsFinancialContract">#REF!</definedName>
    <definedName name="respBirthRule">#REF!</definedName>
    <definedName name="respBooklets">#REF!</definedName>
    <definedName name="respBusinessStrategicUnit">#REF!</definedName>
    <definedName name="respCapitation">#REF!</definedName>
    <definedName name="respCensusData">#REF!</definedName>
    <definedName name="respCertificates">#REF!</definedName>
    <definedName name="respChangeVendors">#REF!</definedName>
    <definedName name="respCity1">#REF!</definedName>
    <definedName name="respCity2">#REF!</definedName>
    <definedName name="respCity3">#REF!</definedName>
    <definedName name="respClaimFiduciaryResponsibilites">#REF!</definedName>
    <definedName name="respClaimIncrement">#REF!</definedName>
    <definedName name="respClaimProcess1">#REF!</definedName>
    <definedName name="respClaimProcess2">#REF!</definedName>
    <definedName name="respClaimProcess3">#REF!</definedName>
    <definedName name="respClaimProcess4">#REF!</definedName>
    <definedName name="respClaimProcess5">#REF!</definedName>
    <definedName name="respClaimProcess6">#REF!</definedName>
    <definedName name="respClaimProcFeeClaimTrans">#REF!</definedName>
    <definedName name="respClaimProcFeeEmpMon">#REF!</definedName>
    <definedName name="respClaimRecordsEligibilityData">#REF!</definedName>
    <definedName name="respClaimsEligible">#REF!</definedName>
    <definedName name="respClaimsPaymentFinancial">#REF!</definedName>
    <definedName name="respClaimsPaymentProcedural">#REF!</definedName>
    <definedName name="respClaimsProcessorsDesignated">#REF!</definedName>
    <definedName name="respClaimsSubmitted">#REF!</definedName>
    <definedName name="respClaimStopLoss">#REF!</definedName>
    <definedName name="respCobraParticipants">#REF!</definedName>
    <definedName name="respCobraService1">#REF!</definedName>
    <definedName name="respCobraService2">#REF!</definedName>
    <definedName name="respCobraService3">#REF!</definedName>
    <definedName name="respCobraService4">#REF!</definedName>
    <definedName name="respCobraService5">#REF!</definedName>
    <definedName name="respCobSavings">#REF!</definedName>
    <definedName name="respCompareRate">#REF!</definedName>
    <definedName name="respCompCarrName">#REF!</definedName>
    <definedName name="respConciseDescp">#REF!</definedName>
    <definedName name="respContactAddress">#REF!</definedName>
    <definedName name="respContactAddress2">#REF!</definedName>
    <definedName name="respContactCity">#REF!</definedName>
    <definedName name="respContactCity2">#REF!</definedName>
    <definedName name="respContactEmail">#REF!</definedName>
    <definedName name="respContactEmail2">#REF!</definedName>
    <definedName name="respContactFax">#REF!</definedName>
    <definedName name="respContactFax2">#REF!</definedName>
    <definedName name="respContactName">#REF!</definedName>
    <definedName name="respContactName2">#REF!</definedName>
    <definedName name="respContactState">#REF!</definedName>
    <definedName name="respContactState2">#REF!</definedName>
    <definedName name="respContactTelephone">#REF!</definedName>
    <definedName name="respContactTelephone2">#REF!</definedName>
    <definedName name="respContactTitle">#REF!</definedName>
    <definedName name="respContactTitle2">#REF!</definedName>
    <definedName name="respContactZip">#REF!</definedName>
    <definedName name="respContactZip2">#REF!</definedName>
    <definedName name="respContractIssued">#REF!</definedName>
    <definedName name="respConverServices">#REF!</definedName>
    <definedName name="respCoverCostLit">#REF!</definedName>
    <definedName name="respCovHospConfine">#REF!</definedName>
    <definedName name="respCovSelfInjury">#REF!</definedName>
    <definedName name="respCustomizedPrintingRequired">#REF!</definedName>
    <definedName name="respCutbacksSavings">#REF!</definedName>
    <definedName name="respDataClaimsOutput">#REF!</definedName>
    <definedName name="respDeadlinesImplementationSchedule">#REF!</definedName>
    <definedName name="respDeductibleCoinsurance">#REF!</definedName>
    <definedName name="respDeductibles">#REF!</definedName>
    <definedName name="respDependents">#REF!</definedName>
    <definedName name="respDescpPropPlanDesign">#REF!</definedName>
    <definedName name="respDesignatedServiceCenters">#REF!</definedName>
    <definedName name="respDesignSubmitClientApproval">#REF!</definedName>
    <definedName name="respDirectoryUpdates">#REF!</definedName>
    <definedName name="respDisablement">#REF!</definedName>
    <definedName name="respDuffPhelpsDate1">#REF!</definedName>
    <definedName name="respDuffPhelpsDate2">#REF!</definedName>
    <definedName name="respDuffPhelpsDate3">#REF!</definedName>
    <definedName name="respDuffPhelpsRating1">#REF!</definedName>
    <definedName name="respDuffPhelpsRating2">#REF!</definedName>
    <definedName name="respDuffPhelpsRating3">#REF!</definedName>
    <definedName name="respEffectiveDate">#REF!</definedName>
    <definedName name="respEligibilityListing">#REF!</definedName>
    <definedName name="respEmployees">#REF!</definedName>
    <definedName name="respEmployeesContestedClaims">#REF!</definedName>
    <definedName name="respEntity1">#REF!</definedName>
    <definedName name="respEntity2">#REF!</definedName>
    <definedName name="respEntity3">#REF!</definedName>
    <definedName name="respERISA">#REF!</definedName>
    <definedName name="respEstimateActualExpenses">#REF!</definedName>
    <definedName name="respExternalCommunicationMaterial">#REF!</definedName>
    <definedName name="respFederalStateLegislation">#REF!</definedName>
    <definedName name="respFinanceQuote1">#REF!</definedName>
    <definedName name="respFinanceQuote4">#REF!</definedName>
    <definedName name="respFinDollarAccuracy1">#REF!</definedName>
    <definedName name="respFinDollarAccuracy2">#REF!</definedName>
    <definedName name="respFinDollarAccuracy3">#REF!</definedName>
    <definedName name="respFinDollarAccuracy4">#REF!</definedName>
    <definedName name="respFinDollarAccuracy5">#REF!</definedName>
    <definedName name="respFinDollarAccuracy6">#REF!</definedName>
    <definedName name="respFinReconcilClaimDrafts">#REF!</definedName>
    <definedName name="respGeoAccess">#REF!</definedName>
    <definedName name="respGeoMapping">#REF!</definedName>
    <definedName name="respGroupParticipantUnderwrite">#REF!</definedName>
    <definedName name="respHoldHarm">#REF!</definedName>
    <definedName name="respHospInpatientA1">#REF!</definedName>
    <definedName name="respHospInpatientA10">#REF!</definedName>
    <definedName name="respHospInpatientA2">#REF!</definedName>
    <definedName name="respHospInpatientA3">#REF!</definedName>
    <definedName name="respHospInpatientA4">#REF!</definedName>
    <definedName name="respHospInpatientA5">#REF!</definedName>
    <definedName name="respHospInpatientA6">#REF!</definedName>
    <definedName name="respHospInpatientA7">#REF!</definedName>
    <definedName name="respHospInpatientA8">#REF!</definedName>
    <definedName name="respHospInpatientA9">#REF!</definedName>
    <definedName name="respHospOutpatientA1">#REF!</definedName>
    <definedName name="respHospOutpatientA10">#REF!</definedName>
    <definedName name="respHospOutpatientA2">#REF!</definedName>
    <definedName name="respHospOutpatientA3">#REF!</definedName>
    <definedName name="respHospOutpatientA4">#REF!</definedName>
    <definedName name="respHospOutpatientA5">#REF!</definedName>
    <definedName name="respHospOutpatientA6">#REF!</definedName>
    <definedName name="respHospOutpatientA7">#REF!</definedName>
    <definedName name="respHospOutpatientA8">#REF!</definedName>
    <definedName name="respHospOutpatientA9">#REF!</definedName>
    <definedName name="respHospSavings2">#REF!</definedName>
    <definedName name="respIDCard">#REF!</definedName>
    <definedName name="respIDCards">#REF!</definedName>
    <definedName name="respImplementSchedule">#REF!</definedName>
    <definedName name="respIndividualClaimsExcess">#REF!</definedName>
    <definedName name="respIneligibleExpenses">#REF!</definedName>
    <definedName name="respItemization">#REF!</definedName>
    <definedName name="respJcahoAccreditation1">#REF!</definedName>
    <definedName name="respJcahoAccreditation2">#REF!</definedName>
    <definedName name="respJcahoAccreditation3">#REF!</definedName>
    <definedName name="respLagReport">#REF!</definedName>
    <definedName name="respLitigation">#REF!</definedName>
    <definedName name="respLoadAuditInsure">#REF!</definedName>
    <definedName name="respLocation1">#REF!</definedName>
    <definedName name="respLocation10">#REF!</definedName>
    <definedName name="respLocation2">#REF!</definedName>
    <definedName name="respLocation3">#REF!</definedName>
    <definedName name="respLocation4">#REF!</definedName>
    <definedName name="respLocation5">#REF!</definedName>
    <definedName name="respLocation6">#REF!</definedName>
    <definedName name="respLocation7">#REF!</definedName>
    <definedName name="respLocation8">#REF!</definedName>
    <definedName name="respLocation9">#REF!</definedName>
    <definedName name="respMaintainCoverage">#REF!</definedName>
    <definedName name="respMedicalInfo">#REF!</definedName>
    <definedName name="respMedicareOffered1">#REF!</definedName>
    <definedName name="respMedicareOffered2">#REF!</definedName>
    <definedName name="respMemberSevice">#REF!</definedName>
    <definedName name="respMembership1">#REF!</definedName>
    <definedName name="respMembership2">#REF!</definedName>
    <definedName name="respMembership3">#REF!</definedName>
    <definedName name="respMemEnrollMaterials">#REF!</definedName>
    <definedName name="respMgmtReportPackage">#REF!</definedName>
    <definedName name="respMgmtUtilReport">#REF!</definedName>
    <definedName name="respMktgMaterials">#REF!</definedName>
    <definedName name="respModelType1">#REF!</definedName>
    <definedName name="respModelType2">#REF!</definedName>
    <definedName name="respModifyRatesAdminFee">#REF!</definedName>
    <definedName name="respMonEnrollCount">#REF!</definedName>
    <definedName name="respMoodysDate1">#REF!</definedName>
    <definedName name="respMoodysDate2">#REF!</definedName>
    <definedName name="respMoodysDate3">#REF!</definedName>
    <definedName name="respMoodysRating1">#REF!</definedName>
    <definedName name="respMoodysRating2">#REF!</definedName>
    <definedName name="respMoodysRating3">#REF!</definedName>
    <definedName name="respNCQAAccredReview">#REF!</definedName>
    <definedName name="respNegotiateAmount">#REF!</definedName>
    <definedName name="respNegSubContract">#REF!</definedName>
    <definedName name="respNetAccFeeClaimTrans">#REF!</definedName>
    <definedName name="respNetAccFeeEmpMon">#REF!</definedName>
    <definedName name="respNetBenefits">#REF!</definedName>
    <definedName name="respNetCareHospitals2">#REF!</definedName>
    <definedName name="respNetCareHospitals3">#REF!</definedName>
    <definedName name="respNetnameA1">#REF!</definedName>
    <definedName name="respNetnameA10">#REF!</definedName>
    <definedName name="respNetnameA2">#REF!</definedName>
    <definedName name="respNetnameA3">#REF!</definedName>
    <definedName name="respNetnameA4">#REF!</definedName>
    <definedName name="respNetnameA5">#REF!</definedName>
    <definedName name="respNetnameA6">#REF!</definedName>
    <definedName name="respNetnameA7">#REF!</definedName>
    <definedName name="respNetnameA8">#REF!</definedName>
    <definedName name="respNetnameA9">#REF!</definedName>
    <definedName name="respNetRelatedLitig">#REF!</definedName>
    <definedName name="respNetworkSavingsReport">#REF!</definedName>
    <definedName name="respNetworkServiceAreaZip">#REF!</definedName>
    <definedName name="respNoRestrict">#REF!</definedName>
    <definedName name="respNoticeAppDec">#REF!</definedName>
    <definedName name="respNotifyRenewFee">#REF!</definedName>
    <definedName name="respNumberProviders">#REF!</definedName>
    <definedName name="respOfferNotOffer1">#REF!</definedName>
    <definedName name="respOfferNotOffer2">#REF!</definedName>
    <definedName name="respOfferNotOffer3">#REF!</definedName>
    <definedName name="respOperationDate1">#REF!</definedName>
    <definedName name="respOperationDate2">#REF!</definedName>
    <definedName name="respOperationDate3">#REF!</definedName>
    <definedName name="respOrientations">#REF!</definedName>
    <definedName name="respOtherClaimTrans">#REF!</definedName>
    <definedName name="respOtherEmpMon">#REF!</definedName>
    <definedName name="respOtherLineCoverage">#REF!</definedName>
    <definedName name="respOtherServicesB1">#REF!</definedName>
    <definedName name="respOtherServicesB10">#REF!</definedName>
    <definedName name="respOtherServicesB2">#REF!</definedName>
    <definedName name="respOtherServicesB3">#REF!</definedName>
    <definedName name="respOtherServicesB4">#REF!</definedName>
    <definedName name="respOtherServicesB5">#REF!</definedName>
    <definedName name="respOtherServicesB6">#REF!</definedName>
    <definedName name="respOtherServicesB7">#REF!</definedName>
    <definedName name="respOtherServicesB8">#REF!</definedName>
    <definedName name="respOtherServicesB9">#REF!</definedName>
    <definedName name="respOwner1">#REF!</definedName>
    <definedName name="respOwner2">#REF!</definedName>
    <definedName name="respOwner3">#REF!</definedName>
    <definedName name="respPaidClaims">#REF!</definedName>
    <definedName name="respParticipateUnderwrite">#REF!</definedName>
    <definedName name="respPaymentReductions">#REF!</definedName>
    <definedName name="respPayType1">#REF!</definedName>
    <definedName name="respPercentageEmployeesUnderwrite">#REF!</definedName>
    <definedName name="respPercentageRate1">#REF!</definedName>
    <definedName name="respPercentageRate2">#REF!</definedName>
    <definedName name="respPercentageRate3">#REF!</definedName>
    <definedName name="respPhysicianB1">#REF!</definedName>
    <definedName name="respPhysicianB10">#REF!</definedName>
    <definedName name="respPhysicianB2">#REF!</definedName>
    <definedName name="respPhysicianB3">#REF!</definedName>
    <definedName name="respPhysicianB4">#REF!</definedName>
    <definedName name="respPhysicianB5">#REF!</definedName>
    <definedName name="respPhysicianB6">#REF!</definedName>
    <definedName name="respPhysicianB7">#REF!</definedName>
    <definedName name="respPhysicianB8">#REF!</definedName>
    <definedName name="respPhysicianB9">#REF!</definedName>
    <definedName name="respPhysReim2">#REF!</definedName>
    <definedName name="respPlanInfo1">#REF!</definedName>
    <definedName name="respPOSPercentRCOutNet">#REF!</definedName>
    <definedName name="respPOSSubmitInNet">#REF!</definedName>
    <definedName name="respPOSSubmitOutArea">#REF!</definedName>
    <definedName name="respPOSSumbitOutNet">#REF!</definedName>
    <definedName name="respPPOPercentRCOutNet">#REF!</definedName>
    <definedName name="respPPOSubmitInNet">#REF!</definedName>
    <definedName name="respPPOSubmitOutArea">#REF!</definedName>
    <definedName name="respPPOSumbitOutNet">#REF!</definedName>
    <definedName name="respPremBillProcess">#REF!</definedName>
    <definedName name="respPremiums">#REF!</definedName>
    <definedName name="respPrepareFileLegalDocuments">#REF!</definedName>
    <definedName name="respProcedAccuracy1">#REF!</definedName>
    <definedName name="respProcedAccuracy2">#REF!</definedName>
    <definedName name="respProcedAccuracy3">#REF!</definedName>
    <definedName name="respProcedAccuracy4">#REF!</definedName>
    <definedName name="respProcedAccuracy5">#REF!</definedName>
    <definedName name="respProcedAccuracy6">#REF!</definedName>
    <definedName name="respProcessedClaims">#REF!</definedName>
    <definedName name="respProductionDistribution">#REF!</definedName>
    <definedName name="respProductionDistributionCards">#REF!</definedName>
    <definedName name="respProductionReportsData">#REF!</definedName>
    <definedName name="respPropIssue">#REF!</definedName>
    <definedName name="respPropRateMethod1">#REF!</definedName>
    <definedName name="respPropRateMethod2">#REF!</definedName>
    <definedName name="respPropRateMethod3">#REF!</definedName>
    <definedName name="respProvideCoverage">#REF!</definedName>
    <definedName name="respProvideDirect">#REF!</definedName>
    <definedName name="respPsuedoRates">#REF!</definedName>
    <definedName name="respPursuePhysicians">#REF!</definedName>
    <definedName name="respQuoteRates">#REF!</definedName>
    <definedName name="respQuoteStopLoss">#REF!</definedName>
    <definedName name="respRateCaps">#REF!</definedName>
    <definedName name="respReducePlanType">#REF!</definedName>
    <definedName name="respReference1a">#REF!</definedName>
    <definedName name="respReference1b">#REF!</definedName>
    <definedName name="respReference1c">#REF!</definedName>
    <definedName name="respReference1d">#REF!</definedName>
    <definedName name="respReference1e">#REF!</definedName>
    <definedName name="respReference1f">#REF!</definedName>
    <definedName name="respReference1g">#REF!</definedName>
    <definedName name="respReference1h">#REF!</definedName>
    <definedName name="respReference2a">#REF!</definedName>
    <definedName name="respReference2b">#REF!</definedName>
    <definedName name="respReference2c">#REF!</definedName>
    <definedName name="respReference2d">#REF!</definedName>
    <definedName name="respReference2e">#REF!</definedName>
    <definedName name="respReference2f">#REF!</definedName>
    <definedName name="respReference2g">#REF!</definedName>
    <definedName name="respReference2h">#REF!</definedName>
    <definedName name="respReference3a">#REF!</definedName>
    <definedName name="respReference3b">#REF!</definedName>
    <definedName name="respReference3c">#REF!</definedName>
    <definedName name="respReference3d">#REF!</definedName>
    <definedName name="respReference3e">#REF!</definedName>
    <definedName name="respReference3f">#REF!</definedName>
    <definedName name="respReference3g">#REF!</definedName>
    <definedName name="respReference3h">#REF!</definedName>
    <definedName name="respRenewalRates">#REF!</definedName>
    <definedName name="respRenewalRatesAdminFee">#REF!</definedName>
    <definedName name="respRenewWorkUp">#REF!</definedName>
    <definedName name="respRenRateMethod1">#REF!</definedName>
    <definedName name="respRenRateMethod2">#REF!</definedName>
    <definedName name="respRenRateMethod3">#REF!</definedName>
    <definedName name="respReqImpInc">#REF!</definedName>
    <definedName name="respReviewDeviations1">#REF!</definedName>
    <definedName name="respRiskOrganization">#REF!</definedName>
    <definedName name="respRiskPercentage">#REF!</definedName>
    <definedName name="respSatisfactoryResults">#REF!</definedName>
    <definedName name="respSatProgImp">#REF!</definedName>
    <definedName name="respSelectProsposalClient">#REF!</definedName>
    <definedName name="respServiceArea">#REF!</definedName>
    <definedName name="respServiceCenterLocate1">#REF!</definedName>
    <definedName name="respServiceCenterLocate2">#REF!</definedName>
    <definedName name="respServiceCenterLocate3">#REF!</definedName>
    <definedName name="respServiceCenterLocate4">#REF!</definedName>
    <definedName name="respServiceCenterLocate5">#REF!</definedName>
    <definedName name="respServiceCenterLocate6">#REF!</definedName>
    <definedName name="respServiceCenterRegion1">#REF!</definedName>
    <definedName name="respServiceCenterRegion2">#REF!</definedName>
    <definedName name="respServiceCenterRegion3">#REF!</definedName>
    <definedName name="respServiceCenterRegion4">#REF!</definedName>
    <definedName name="respServiceCenterRegion5">#REF!</definedName>
    <definedName name="respServiceCenterRegion6">#REF!</definedName>
    <definedName name="respServiceOperationalAudit">#REF!</definedName>
    <definedName name="respSIAdminCost1">#REF!</definedName>
    <definedName name="respSIAdminCost2">#REF!</definedName>
    <definedName name="respSIAdminCost3">#REF!</definedName>
    <definedName name="respSPDate1">#REF!</definedName>
    <definedName name="respSPDate2">#REF!</definedName>
    <definedName name="respSPDate3">#REF!</definedName>
    <definedName name="respSPDFormat">#REF!</definedName>
    <definedName name="respSPDs">#REF!</definedName>
    <definedName name="respSpecificBank">#REF!</definedName>
    <definedName name="respSPRating1">#REF!</definedName>
    <definedName name="respSPRating2">#REF!</definedName>
    <definedName name="respSPRating3">#REF!</definedName>
    <definedName name="respState1">#REF!</definedName>
    <definedName name="respState2">#REF!</definedName>
    <definedName name="respState3">#REF!</definedName>
    <definedName name="respStopLossCommission">#REF!</definedName>
    <definedName name="respSugEmpContrtact">#REF!</definedName>
    <definedName name="respTaxStatus1">#REF!</definedName>
    <definedName name="respTaxStatus2">#REF!</definedName>
    <definedName name="respTaxStatus3">#REF!</definedName>
    <definedName name="respTermContract">#REF!</definedName>
    <definedName name="respTerminate1a">#REF!</definedName>
    <definedName name="respTerminate1b">#REF!</definedName>
    <definedName name="respTerminate1c">#REF!</definedName>
    <definedName name="respTerminate1d">#REF!</definedName>
    <definedName name="respTerminate1e">#REF!</definedName>
    <definedName name="respTerminate1f">#REF!</definedName>
    <definedName name="respTerminate1g">#REF!</definedName>
    <definedName name="respTerminate1h">#REF!</definedName>
    <definedName name="respTerminate2a">#REF!</definedName>
    <definedName name="respTerminate2b">#REF!</definedName>
    <definedName name="respTerminate2c">#REF!</definedName>
    <definedName name="respTerminate2d">#REF!</definedName>
    <definedName name="respTerminate2e">#REF!</definedName>
    <definedName name="respTerminate2f">#REF!</definedName>
    <definedName name="respTerminate2g">#REF!</definedName>
    <definedName name="respTerminate2h">#REF!</definedName>
    <definedName name="respTerminate3a">#REF!</definedName>
    <definedName name="respTerminate3b">#REF!</definedName>
    <definedName name="respTerminate3c">#REF!</definedName>
    <definedName name="respTerminate3d">#REF!</definedName>
    <definedName name="respTerminate3e">#REF!</definedName>
    <definedName name="respTerminate3f">#REF!</definedName>
    <definedName name="respTerminate3g">#REF!</definedName>
    <definedName name="respTerminate3h">#REF!</definedName>
    <definedName name="respTerminateContract">#REF!</definedName>
    <definedName name="respTransfer">#REF!</definedName>
    <definedName name="respTreatyRisk">#REF!</definedName>
    <definedName name="respUnderwriting1">#REF!</definedName>
    <definedName name="respUnderwriting2">#REF!</definedName>
    <definedName name="respUnderwriting3">#REF!</definedName>
    <definedName name="respUnderwritingRates">#REF!</definedName>
    <definedName name="respURACHealthNet1">#REF!</definedName>
    <definedName name="respURACHealthNet2">#REF!</definedName>
    <definedName name="respURACHealthPlan1">#REF!</definedName>
    <definedName name="respURACHealthPlan2">#REF!</definedName>
    <definedName name="respURACHealthUtil1">#REF!</definedName>
    <definedName name="respURACHealthUtil2">#REF!</definedName>
    <definedName name="respURFeeClaimTrans">#REF!</definedName>
    <definedName name="respURFeeEmpMon">#REF!</definedName>
    <definedName name="respUtilizeHospPhys">#REF!</definedName>
    <definedName name="respVenCertReport">#REF!</definedName>
    <definedName name="respVendorServices">#REF!</definedName>
    <definedName name="respVenNecSysCap">#REF!</definedName>
    <definedName name="respVenNotReqEnroll">#REF!</definedName>
    <definedName name="respVenProAnnNotice">#REF!</definedName>
    <definedName name="respVenReqPro">#REF!</definedName>
    <definedName name="respWaivingCoverage">#REF!</definedName>
    <definedName name="respWebAddress1">#REF!</definedName>
    <definedName name="respWebAddress2">#REF!</definedName>
    <definedName name="respWebAddress3">#REF!</definedName>
    <definedName name="respYearEndFinAcctPrg">#REF!</definedName>
    <definedName name="respZip1">#REF!</definedName>
    <definedName name="respZip2">#REF!</definedName>
    <definedName name="respZip3">#REF!</definedName>
    <definedName name="rngFlowData">#REF!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27" l="1"/>
  <c r="F64" i="27"/>
  <c r="G63" i="27"/>
  <c r="F63" i="27"/>
  <c r="E63" i="27"/>
  <c r="E64" i="27"/>
  <c r="B17" i="27"/>
  <c r="B18" i="27"/>
  <c r="B19" i="27"/>
  <c r="B20" i="27"/>
  <c r="B21" i="27"/>
  <c r="B22" i="27"/>
  <c r="B23" i="27"/>
  <c r="B24" i="27"/>
  <c r="B25" i="27"/>
  <c r="B26" i="27"/>
  <c r="B30" i="27"/>
  <c r="B31" i="27"/>
  <c r="B32" i="27"/>
  <c r="B33" i="27"/>
  <c r="B39" i="27"/>
  <c r="B40" i="27"/>
  <c r="B41" i="27"/>
  <c r="B42" i="27"/>
  <c r="B43" i="27"/>
  <c r="B44" i="27"/>
  <c r="B45" i="27"/>
  <c r="B46" i="27"/>
  <c r="B47" i="27"/>
  <c r="B48" i="27"/>
  <c r="B49" i="27"/>
  <c r="B50" i="27"/>
  <c r="B51" i="27"/>
  <c r="B52" i="27"/>
  <c r="B53" i="27"/>
  <c r="B54" i="27"/>
  <c r="B55" i="27"/>
  <c r="B56" i="27"/>
  <c r="B61" i="27"/>
  <c r="B62" i="27"/>
  <c r="F60" i="27"/>
  <c r="G60" i="27"/>
  <c r="B72" i="27"/>
  <c r="B74" i="27"/>
  <c r="B130" i="27"/>
  <c r="B599" i="27"/>
  <c r="B600" i="27"/>
  <c r="G34" i="27"/>
  <c r="F34" i="27"/>
  <c r="E34" i="27"/>
  <c r="E35" i="27"/>
  <c r="G35" i="27"/>
  <c r="F35" i="27"/>
  <c r="K10" i="27"/>
  <c r="F29" i="27"/>
  <c r="G29" i="27"/>
  <c r="K24" i="27"/>
  <c r="J24" i="27"/>
  <c r="I24" i="27"/>
  <c r="J15" i="27"/>
  <c r="K15" i="27"/>
  <c r="F15" i="27"/>
  <c r="G15" i="27"/>
  <c r="B552" i="27"/>
  <c r="E539" i="27"/>
  <c r="G24" i="27"/>
  <c r="F24" i="27"/>
  <c r="E24" i="27"/>
  <c r="E12" i="27"/>
  <c r="B131" i="27"/>
  <c r="K25" i="27"/>
  <c r="K26" i="27"/>
  <c r="J25" i="27"/>
  <c r="J26" i="27"/>
  <c r="I25" i="27"/>
  <c r="I26" i="27"/>
  <c r="E25" i="27"/>
  <c r="E26" i="27"/>
  <c r="F25" i="27"/>
  <c r="F26" i="27"/>
  <c r="G25" i="27"/>
  <c r="G26" i="27"/>
  <c r="B553" i="27"/>
  <c r="B554" i="27"/>
  <c r="B132" i="27"/>
  <c r="B555" i="27"/>
  <c r="B133" i="27"/>
  <c r="B556" i="27"/>
  <c r="B134" i="27"/>
  <c r="B135" i="27"/>
  <c r="B136" i="27"/>
  <c r="B137" i="27"/>
  <c r="B557" i="27"/>
  <c r="B139" i="27"/>
  <c r="B558" i="27"/>
  <c r="B146" i="27"/>
  <c r="B559" i="27"/>
  <c r="B147" i="27"/>
  <c r="B148" i="27"/>
  <c r="B149" i="27"/>
  <c r="B151" i="27"/>
  <c r="B158" i="27"/>
  <c r="B159" i="27"/>
  <c r="B160" i="27"/>
  <c r="B161" i="27"/>
  <c r="B163" i="27"/>
  <c r="B170" i="27"/>
  <c r="B171" i="27"/>
  <c r="B172" i="27"/>
  <c r="B173" i="27"/>
  <c r="B175" i="27"/>
  <c r="B188" i="27"/>
  <c r="B189" i="27"/>
  <c r="B191" i="27"/>
  <c r="B204" i="27"/>
  <c r="B205" i="27"/>
  <c r="B206" i="27"/>
  <c r="B207" i="27"/>
  <c r="B208" i="27"/>
  <c r="B209" i="27"/>
  <c r="B210" i="27"/>
  <c r="B211" i="27"/>
  <c r="B215" i="27"/>
  <c r="B218" i="27"/>
  <c r="B225" i="27"/>
  <c r="B226" i="27"/>
  <c r="B227" i="27"/>
  <c r="B228" i="27"/>
  <c r="B230" i="27"/>
  <c r="B295" i="27"/>
  <c r="B296" i="27"/>
  <c r="B297" i="27"/>
  <c r="B298" i="27"/>
  <c r="B299" i="27"/>
  <c r="B320" i="27"/>
  <c r="B322" i="27"/>
  <c r="B334" i="27"/>
  <c r="B336" i="27"/>
  <c r="B344" i="27"/>
  <c r="B347" i="27"/>
  <c r="B348" i="27"/>
  <c r="B357" i="27"/>
  <c r="B359" i="27"/>
  <c r="B366" i="27"/>
  <c r="B368" i="27"/>
  <c r="B385" i="27"/>
  <c r="B387" i="27"/>
  <c r="B404" i="27"/>
  <c r="B406" i="27"/>
  <c r="B423" i="27"/>
  <c r="B425" i="27"/>
  <c r="B438" i="27"/>
  <c r="B440" i="27"/>
  <c r="B455" i="27"/>
  <c r="B457" i="27"/>
  <c r="B474" i="27"/>
  <c r="B476" i="27"/>
  <c r="B483" i="27"/>
  <c r="B485" i="27"/>
  <c r="B492" i="27"/>
  <c r="B494" i="27"/>
  <c r="B511" i="27"/>
  <c r="B517" i="27"/>
  <c r="B520" i="27"/>
  <c r="B521" i="27"/>
  <c r="B522" i="27"/>
  <c r="B525" i="27"/>
  <c r="B526" i="27"/>
  <c r="B560" i="27"/>
  <c r="B561" i="27"/>
  <c r="B562" i="27"/>
  <c r="B563" i="27"/>
  <c r="B564" i="27"/>
  <c r="B565" i="27"/>
  <c r="B567" i="27"/>
  <c r="B568" i="27"/>
  <c r="B569" i="27"/>
  <c r="B570" i="27"/>
  <c r="B571" i="27"/>
  <c r="B572" i="27"/>
  <c r="B573" i="27"/>
  <c r="B574" i="27"/>
  <c r="B575" i="27"/>
  <c r="B576" i="27"/>
  <c r="B577" i="27"/>
  <c r="B578" i="27"/>
  <c r="B579" i="27"/>
  <c r="B580" i="27"/>
  <c r="B581" i="27"/>
  <c r="B583" i="27"/>
  <c r="B584" i="27"/>
  <c r="B585" i="27"/>
  <c r="B586" i="27"/>
  <c r="B587" i="27"/>
  <c r="B588" i="27"/>
  <c r="B589" i="27"/>
</calcChain>
</file>

<file path=xl/sharedStrings.xml><?xml version="1.0" encoding="utf-8"?>
<sst xmlns="http://schemas.openxmlformats.org/spreadsheetml/2006/main" count="2003" uniqueCount="847">
  <si>
    <t>List Box Name</t>
  </si>
  <si>
    <t>Value</t>
  </si>
  <si>
    <t xml:space="preserve">Census File sent on </t>
  </si>
  <si>
    <t>diskette</t>
  </si>
  <si>
    <t>listSentCensusOn</t>
  </si>
  <si>
    <t>hard copy</t>
  </si>
  <si>
    <t>a</t>
  </si>
  <si>
    <t>email</t>
  </si>
  <si>
    <t>b</t>
  </si>
  <si>
    <t>CD</t>
  </si>
  <si>
    <t>c</t>
  </si>
  <si>
    <t>Current Medical Plan</t>
  </si>
  <si>
    <t>replace</t>
  </si>
  <si>
    <t>to replace or supplement</t>
  </si>
  <si>
    <t>supplement</t>
  </si>
  <si>
    <t>listReplaceSupp</t>
  </si>
  <si>
    <t>RFP list Name</t>
  </si>
  <si>
    <t>ListYesNoSeeExplain</t>
  </si>
  <si>
    <t>Yes</t>
  </si>
  <si>
    <t>No - See "Explanation"</t>
  </si>
  <si>
    <t>ListYesExplain</t>
  </si>
  <si>
    <t>Yes - See "Explanation"</t>
  </si>
  <si>
    <t>No</t>
  </si>
  <si>
    <t>N/A</t>
  </si>
  <si>
    <t>ListYesNo</t>
  </si>
  <si>
    <t>ListYesNoNA</t>
  </si>
  <si>
    <t>ListYesNoNotRequested</t>
  </si>
  <si>
    <t>Not Requested</t>
  </si>
  <si>
    <t>ListCompleted</t>
  </si>
  <si>
    <t>Completed</t>
  </si>
  <si>
    <t>Not Completed</t>
  </si>
  <si>
    <t>ListAttached</t>
  </si>
  <si>
    <t>Attached</t>
  </si>
  <si>
    <t>Not Attached</t>
  </si>
  <si>
    <t>ListABC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</si>
  <si>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</si>
  <si>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</si>
  <si>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</si>
  <si>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</si>
  <si>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</si>
  <si>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</si>
  <si>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</si>
  <si>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</si>
  <si>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</si>
  <si>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</si>
  <si>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</si>
  <si>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</si>
  <si>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</si>
  <si>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</si>
  <si>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</si>
  <si>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</si>
  <si>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</si>
  <si>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</si>
  <si>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</si>
  <si>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</si>
  <si>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</si>
  <si>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</si>
  <si>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</si>
  <si>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</si>
  <si>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</si>
  <si>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</si>
  <si>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</si>
  <si>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</si>
  <si>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</si>
  <si>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</si>
  <si>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</si>
  <si>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</si>
  <si>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</si>
  <si>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</si>
  <si>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</si>
  <si>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</si>
  <si>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</si>
  <si>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</si>
  <si>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</si>
  <si>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</si>
  <si>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</si>
  <si>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</si>
  <si>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</si>
  <si>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</si>
  <si>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</si>
  <si>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</si>
  <si>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</si>
  <si>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</si>
  <si>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ListModel</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</si>
  <si>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</si>
  <si>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</si>
  <si>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</si>
  <si>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</si>
  <si>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</si>
  <si>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</si>
  <si>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</si>
  <si>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</si>
  <si>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</si>
  <si>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</si>
  <si>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</si>
  <si>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</si>
  <si>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</si>
  <si>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</si>
  <si>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</si>
  <si>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</si>
  <si>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</si>
  <si>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</si>
  <si>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</si>
  <si>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</si>
  <si>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</si>
  <si>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</si>
  <si>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</si>
  <si>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included</t>
  </si>
  <si>
    <t>ListGeo</t>
  </si>
  <si>
    <t>Zip code dispersion</t>
  </si>
  <si>
    <t>Center of zip code</t>
  </si>
  <si>
    <t>Geo-coding (employee zip code address)</t>
  </si>
  <si>
    <t>States</t>
  </si>
  <si>
    <t>Contract Situs (State):</t>
  </si>
  <si>
    <t>Alabama</t>
  </si>
  <si>
    <t>ComboBox</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</si>
  <si>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</si>
  <si>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</si>
  <si>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</si>
  <si>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</si>
  <si>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</si>
  <si>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</si>
  <si>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</si>
  <si>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</si>
  <si>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</si>
  <si>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</si>
  <si>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</si>
  <si>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</si>
  <si>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</si>
  <si>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</si>
  <si>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</si>
  <si>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</si>
  <si>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</si>
  <si>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</si>
  <si>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</si>
  <si>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</si>
  <si>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</si>
  <si>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</si>
  <si>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</si>
  <si>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</si>
  <si>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</si>
  <si>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</si>
  <si>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</si>
  <si>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</si>
  <si>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</si>
  <si>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</si>
  <si>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</si>
  <si>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</si>
  <si>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</si>
  <si>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</si>
  <si>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</si>
  <si>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</si>
  <si>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</si>
  <si>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</si>
  <si>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</si>
  <si>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</si>
  <si>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</si>
  <si>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</si>
  <si>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</si>
  <si>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</si>
  <si>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</si>
  <si>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</si>
  <si>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</si>
  <si>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</si>
  <si>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</si>
  <si>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</si>
  <si>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</si>
  <si>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</si>
  <si>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ListPnltyFeeList</t>
  </si>
  <si>
    <t>premium</t>
  </si>
  <si>
    <t>administrative fees</t>
  </si>
  <si>
    <t>ListAdvRenewNoticeDays</t>
  </si>
  <si>
    <t>ListAccreditationPPO</t>
  </si>
  <si>
    <t>Full</t>
  </si>
  <si>
    <t>One - Year</t>
  </si>
  <si>
    <t>Under Review</t>
  </si>
  <si>
    <t>NCQA Discretionary Review</t>
  </si>
  <si>
    <t>ListPlanType</t>
  </si>
  <si>
    <t>HMO</t>
  </si>
  <si>
    <t>PPO</t>
  </si>
  <si>
    <t>POS</t>
  </si>
  <si>
    <t>HMO/PPO/POS</t>
  </si>
  <si>
    <t xml:space="preserve">HMO/PPO </t>
  </si>
  <si>
    <t>PPO/POS</t>
  </si>
  <si>
    <t>HMO/POS</t>
  </si>
  <si>
    <t>No - "See Explanation"</t>
  </si>
  <si>
    <t>ListURAC</t>
  </si>
  <si>
    <t>Not Accredited</t>
  </si>
  <si>
    <t>ListGuaranteeType</t>
  </si>
  <si>
    <t>financial</t>
  </si>
  <si>
    <t xml:space="preserve">service </t>
  </si>
  <si>
    <t>NEW DROP DOWNS</t>
  </si>
  <si>
    <t>Commission %: (can be used for stop loss and regular  commission)</t>
  </si>
  <si>
    <t>other - please specify</t>
  </si>
  <si>
    <t>type of Data File Format:</t>
  </si>
  <si>
    <t>dBase (Janice is this the right way to do a dBase file??)</t>
  </si>
  <si>
    <t>Excel</t>
  </si>
  <si>
    <t>Access</t>
  </si>
  <si>
    <t>pdf</t>
  </si>
  <si>
    <t>ListRatedNotRated</t>
  </si>
  <si>
    <t>Rated</t>
  </si>
  <si>
    <t>Not Rated</t>
  </si>
  <si>
    <t>YOU CANNOT OPEN THE RFP PROGRAM FROM THIS FILE.  THE PROGRAM WILL ONLY OPERATE</t>
  </si>
  <si>
    <t>PROPERLY,  IF IT IS OPENED IN THE PROPER SEQUENCE.  TO INITIALIZE THE PROGRAM,  FOLLOW</t>
  </si>
  <si>
    <t>THE STEPS BELOW:</t>
  </si>
  <si>
    <t>1. CLOSE THIS FILE</t>
  </si>
  <si>
    <t>2. GO TO THE FOLLOWING DIRECTORY:  D:\HWTOOLS\TOOLS\RFP\MEDICAL</t>
  </si>
  <si>
    <t>3. OPEN THE FILE MEDRFP.XLS</t>
  </si>
  <si>
    <t>ListSentCensusOn</t>
  </si>
  <si>
    <t>ListReplaceSupp</t>
  </si>
  <si>
    <t>ListYN_NSeeExpNotReq</t>
  </si>
  <si>
    <t>ListCompNotExplain</t>
  </si>
  <si>
    <t>Not Completed - See "Explanation"</t>
  </si>
  <si>
    <t>ListTaxStatus</t>
  </si>
  <si>
    <t>No commissions available.</t>
  </si>
  <si>
    <t>ListStates</t>
  </si>
  <si>
    <t>ListAnnYrEndDays</t>
  </si>
  <si>
    <t>ListPayFrequency</t>
  </si>
  <si>
    <t>weekly</t>
  </si>
  <si>
    <t>bi-weekly</t>
  </si>
  <si>
    <t>monthly</t>
  </si>
  <si>
    <t>quarterly</t>
  </si>
  <si>
    <t>semi-annually</t>
  </si>
  <si>
    <t>annually</t>
  </si>
  <si>
    <t>HMO/PPO</t>
  </si>
  <si>
    <t>Not Applicable</t>
  </si>
  <si>
    <t>Not Applicable - See "Explanation"</t>
  </si>
  <si>
    <t>ListProEnforce</t>
  </si>
  <si>
    <t>proposed</t>
  </si>
  <si>
    <t>inforce</t>
  </si>
  <si>
    <t>ListSTDPayFreq</t>
  </si>
  <si>
    <t>ListAgreeDisagree</t>
  </si>
  <si>
    <t>Agree</t>
  </si>
  <si>
    <t>Disagree</t>
  </si>
  <si>
    <t>ListRated</t>
  </si>
  <si>
    <t>See "Explanation"</t>
  </si>
  <si>
    <t>ListIncluNotIncluNA</t>
  </si>
  <si>
    <t>Included</t>
  </si>
  <si>
    <t>Not Included</t>
  </si>
  <si>
    <t>N/A - No Additional Costs</t>
  </si>
  <si>
    <t>ListRateChange</t>
  </si>
  <si>
    <t>No Change</t>
  </si>
  <si>
    <t>Rating Improved</t>
  </si>
  <si>
    <t>Rating Worsened</t>
  </si>
  <si>
    <t>ListTeleElecTransFaxMail</t>
  </si>
  <si>
    <t>Telephone</t>
  </si>
  <si>
    <t>Electronic transmission</t>
  </si>
  <si>
    <t>Fax and mail</t>
  </si>
  <si>
    <t>ListIncluded</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</si>
  <si>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</si>
  <si>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</si>
  <si>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</si>
  <si>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</si>
  <si>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</si>
  <si>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</si>
  <si>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</si>
  <si>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</si>
  <si>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</si>
  <si>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</si>
  <si>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</si>
  <si>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</si>
  <si>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</si>
  <si>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</si>
  <si>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</si>
  <si>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</si>
  <si>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</si>
  <si>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</si>
  <si>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</si>
  <si>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</si>
  <si>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</si>
  <si>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</si>
  <si>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</si>
  <si>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</si>
  <si>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</si>
  <si>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</si>
  <si>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</si>
  <si>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</si>
  <si>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</si>
  <si>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</si>
  <si>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</si>
  <si>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</si>
  <si>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</si>
  <si>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</si>
  <si>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</si>
  <si>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</si>
  <si>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</si>
  <si>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</si>
  <si>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</si>
  <si>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</si>
  <si>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</si>
  <si>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</si>
  <si>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</si>
  <si>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</si>
  <si>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</si>
  <si>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</si>
  <si>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</si>
  <si>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</si>
  <si>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</si>
  <si>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Willing</t>
  </si>
  <si>
    <t>Not Willing</t>
  </si>
  <si>
    <t>Not Willing - See "Explanation"</t>
  </si>
  <si>
    <t>ListModelDent</t>
  </si>
  <si>
    <t>DHMO</t>
  </si>
  <si>
    <t>ListYNNAExplain</t>
  </si>
  <si>
    <t>ListYNNoExplain</t>
  </si>
  <si>
    <t>ListAgreeNAExplain</t>
  </si>
  <si>
    <t>Do Not Agree</t>
  </si>
  <si>
    <t>Do Not Agree - See "Explanation"</t>
  </si>
  <si>
    <t>ListRCInfo</t>
  </si>
  <si>
    <t>HIAA</t>
  </si>
  <si>
    <t>MDR</t>
  </si>
  <si>
    <t>Internally Developed</t>
  </si>
  <si>
    <t>Other</t>
  </si>
  <si>
    <t>ListAttachedNAExplain</t>
  </si>
  <si>
    <t>Not Attached - See "Explanation"</t>
  </si>
  <si>
    <t>ListNCQA</t>
  </si>
  <si>
    <t>One-year</t>
  </si>
  <si>
    <t xml:space="preserve">Denied </t>
  </si>
  <si>
    <t xml:space="preserve">NCQA Discretionary Review </t>
  </si>
  <si>
    <t>NHP Denial</t>
  </si>
  <si>
    <t>ListProvidedNAExplain</t>
  </si>
  <si>
    <t>Provided</t>
  </si>
  <si>
    <t>Not Provided</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</si>
  <si>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</si>
  <si>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</si>
  <si>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</si>
  <si>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</si>
  <si>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</si>
  <si>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</si>
  <si>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</si>
  <si>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</si>
  <si>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</si>
  <si>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</si>
  <si>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</si>
  <si>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</si>
  <si>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</si>
  <si>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</si>
  <si>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</si>
  <si>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</si>
  <si>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</si>
  <si>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</si>
  <si>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</si>
  <si>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</si>
  <si>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</si>
  <si>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</si>
  <si>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</si>
  <si>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</si>
  <si>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</si>
  <si>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</si>
  <si>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</si>
  <si>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</si>
  <si>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</si>
  <si>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</si>
  <si>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</si>
  <si>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</si>
  <si>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</si>
  <si>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</si>
  <si>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</si>
  <si>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</si>
  <si>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</si>
  <si>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</si>
  <si>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</si>
  <si>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</si>
  <si>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</si>
  <si>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</si>
  <si>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</si>
  <si>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</si>
  <si>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</si>
  <si>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</si>
  <si>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</si>
  <si>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</si>
  <si>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</si>
  <si>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</si>
  <si>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</si>
  <si>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</si>
  <si>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</si>
  <si>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</si>
  <si>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</si>
  <si>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</si>
  <si>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</si>
  <si>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</si>
  <si>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</si>
  <si>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</si>
  <si>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</si>
  <si>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</si>
  <si>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</si>
  <si>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</si>
  <si>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</si>
  <si>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</si>
  <si>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</si>
  <si>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</si>
  <si>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</si>
  <si>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</si>
  <si>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</si>
  <si>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</si>
  <si>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</si>
  <si>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</si>
  <si>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</si>
  <si>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</si>
  <si>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</si>
  <si>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</si>
  <si>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</si>
  <si>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</si>
  <si>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</si>
  <si>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</si>
  <si>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</si>
  <si>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</si>
  <si>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</si>
  <si>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</si>
  <si>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</si>
  <si>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</si>
  <si>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</si>
  <si>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</si>
  <si>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</si>
  <si>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</si>
  <si>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</si>
  <si>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</si>
  <si>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</si>
  <si>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</si>
  <si>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</si>
  <si>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</si>
  <si>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</si>
  <si>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</si>
  <si>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</si>
  <si>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</si>
  <si>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</si>
  <si>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</si>
  <si>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</si>
  <si>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</si>
  <si>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</si>
  <si>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</si>
  <si>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</si>
  <si>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</si>
  <si>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</si>
  <si>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</si>
  <si>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</si>
  <si>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</si>
  <si>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</si>
  <si>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</si>
  <si>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</si>
  <si>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</si>
  <si>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</si>
  <si>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</si>
  <si>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</si>
  <si>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</si>
  <si>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</si>
  <si>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</si>
  <si>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</si>
  <si>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</si>
  <si>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</si>
  <si>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</si>
  <si>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</si>
  <si>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</si>
  <si>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</si>
  <si>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</si>
  <si>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</si>
  <si>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</si>
  <si>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</si>
  <si>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</si>
  <si>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</si>
  <si>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</si>
  <si>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</si>
  <si>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</si>
  <si>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</si>
  <si>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</si>
  <si>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</si>
  <si>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</si>
  <si>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</si>
  <si>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</si>
  <si>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ListYesNoSeeExplain_MedP19</t>
  </si>
  <si>
    <t>See Explaination</t>
  </si>
  <si>
    <t>RFP No: 56FY23 - Health Care Services</t>
  </si>
  <si>
    <r>
      <rPr>
        <b/>
        <sz val="16"/>
        <color rgb="FFFF0000"/>
        <rFont val="Arial Narrow"/>
      </rPr>
      <t xml:space="preserve">A COMPLETED APPENDIX J PRICING SUPPLEMENT-FI-PPO IS TO BE </t>
    </r>
    <r>
      <rPr>
        <b/>
        <sz val="16"/>
        <color rgb="FF000000"/>
        <rFont val="Arial Narrow"/>
      </rPr>
      <t>INCLUDED</t>
    </r>
    <r>
      <rPr>
        <b/>
        <sz val="16"/>
        <color rgb="FFFF0000"/>
        <rFont val="Arial Narrow"/>
      </rPr>
      <t xml:space="preserve"> IN TAB 4A OF THE PROPOSAL </t>
    </r>
  </si>
  <si>
    <t>I.</t>
  </si>
  <si>
    <t>PRICING: Medical</t>
  </si>
  <si>
    <t xml:space="preserve">Please complete the following table with your proposed pricing for APS assuming a three-year pricing guarantee at a minimum. Extended guarantees or rate caps are encouraged.
</t>
  </si>
  <si>
    <t>Estimated OAP/PPO Population (current population):</t>
  </si>
  <si>
    <t>Estimated HMO Enrollment (current population):</t>
  </si>
  <si>
    <t>TOTAL</t>
  </si>
  <si>
    <t>Employee Only</t>
  </si>
  <si>
    <t>Employee + Spouse</t>
  </si>
  <si>
    <t>Employee + Child(ren)</t>
  </si>
  <si>
    <t>Employee + Family</t>
  </si>
  <si>
    <t>Total</t>
  </si>
  <si>
    <t>OAP Low</t>
  </si>
  <si>
    <t>OAP High</t>
  </si>
  <si>
    <t>Self-Insured</t>
  </si>
  <si>
    <t>OAP/PPO</t>
  </si>
  <si>
    <t>EPO (if applicable)</t>
  </si>
  <si>
    <t>Fees</t>
  </si>
  <si>
    <t>Comments</t>
  </si>
  <si>
    <t>1</t>
  </si>
  <si>
    <t>Medical Plans PEPM</t>
  </si>
  <si>
    <t>Network Access Fee</t>
  </si>
  <si>
    <t>Utilization Review Fees</t>
  </si>
  <si>
    <t>Claims Fiduciary</t>
  </si>
  <si>
    <t>Nurse Line</t>
  </si>
  <si>
    <t>MHSA Network and Non Claims Admin.</t>
  </si>
  <si>
    <t>MHSA Claims Administration</t>
  </si>
  <si>
    <t>OON Claim Management</t>
  </si>
  <si>
    <t>Total Admin. Fee</t>
  </si>
  <si>
    <t>Total Estimated Monthly Fees</t>
  </si>
  <si>
    <t>Total Estimated Annual Fees</t>
  </si>
  <si>
    <t>Fully Insured</t>
  </si>
  <si>
    <t>Premium Rates</t>
  </si>
  <si>
    <t>Total Estimated Monthly Premium</t>
  </si>
  <si>
    <t>Total Estimated Annual Premium</t>
  </si>
  <si>
    <t>Indicate if each of the below are included in the above Administrative Fee or provide additional fee if a separate fee applies.</t>
  </si>
  <si>
    <t>Additional Services</t>
  </si>
  <si>
    <t>Response</t>
  </si>
  <si>
    <t>Explanation</t>
  </si>
  <si>
    <t>Non-Standard Service Hours</t>
  </si>
  <si>
    <t>Standard Reports</t>
  </si>
  <si>
    <t>Ad hoc Reports</t>
  </si>
  <si>
    <t>800 Telephone Links</t>
  </si>
  <si>
    <t>Reporting On-Demand Access</t>
  </si>
  <si>
    <t>Large Case Management</t>
  </si>
  <si>
    <t>On-site APS-dedicated nurse practitioner</t>
  </si>
  <si>
    <t>Implementation Fees</t>
  </si>
  <si>
    <t>Run-out Claims Administration for six months</t>
  </si>
  <si>
    <t>Stop Loss Interface Fees</t>
  </si>
  <si>
    <t>Integration with PBM fees</t>
  </si>
  <si>
    <t>Fees for Monthly Data Feeds to Data Warehouse vendor</t>
  </si>
  <si>
    <t>Rate Guarantee</t>
  </si>
  <si>
    <t>Rate Cap Admin Fees:</t>
  </si>
  <si>
    <t xml:space="preserve">     Second Year</t>
  </si>
  <si>
    <t xml:space="preserve">     Third Year</t>
  </si>
  <si>
    <t>Other Fees Not Included Above</t>
  </si>
  <si>
    <t>Additional Comments</t>
  </si>
  <si>
    <t>Onsite Nurse</t>
  </si>
  <si>
    <t>Implementation/Startup Fee</t>
  </si>
  <si>
    <t>Ongoing Fee (PEPM)</t>
  </si>
  <si>
    <t>II.</t>
  </si>
  <si>
    <t>PRICING: Prescription Drug</t>
  </si>
  <si>
    <t>Financial Offer- Network</t>
  </si>
  <si>
    <t>Answer Format</t>
  </si>
  <si>
    <t>Please complete the following questions to describe your primary financial offer.</t>
  </si>
  <si>
    <t>Please confirm offer type.</t>
  </si>
  <si>
    <t>drop down box</t>
  </si>
  <si>
    <t>Please complete the table below and confirm if the following are included or excluded in the guaranteed/estimated discount from AWP.</t>
  </si>
  <si>
    <t>Network Inclusion/Exclusions</t>
  </si>
  <si>
    <t>Mail Channel</t>
  </si>
  <si>
    <t>Retail Channel</t>
  </si>
  <si>
    <t>Specialty Channel</t>
  </si>
  <si>
    <t>U&amp;C</t>
  </si>
  <si>
    <t>OTCs</t>
  </si>
  <si>
    <t>Compounds</t>
  </si>
  <si>
    <t>Vaccines</t>
  </si>
  <si>
    <t>Specialty Drugs</t>
  </si>
  <si>
    <t>LDD</t>
  </si>
  <si>
    <t>Bio-Similar</t>
  </si>
  <si>
    <t>Authorized Generics</t>
  </si>
  <si>
    <t>ZBC (Using calculated Ingredient Cost; not 100% discount)</t>
  </si>
  <si>
    <t>COBs</t>
  </si>
  <si>
    <t>DMRs</t>
  </si>
  <si>
    <t>Home Infusion</t>
  </si>
  <si>
    <t>LTC</t>
  </si>
  <si>
    <t>I/T/U (Indian/Tribal Health Providers)</t>
  </si>
  <si>
    <t>Military/ VA</t>
  </si>
  <si>
    <t>Non-Formulary Drugs</t>
  </si>
  <si>
    <t>Formulary Excluded Drugs</t>
  </si>
  <si>
    <t>Out-of-Network/Non-Contracted</t>
  </si>
  <si>
    <t>Claims with Ancillary Charges (if excluded, please define in comment section)</t>
  </si>
  <si>
    <t>Claims with Copay Assistance (if excluded, please define in comment section)</t>
  </si>
  <si>
    <t>Claims with an Override</t>
  </si>
  <si>
    <t>Subrogation Claims</t>
  </si>
  <si>
    <t>DAW 5 Claims</t>
  </si>
  <si>
    <t>Repackaged NDCs</t>
  </si>
  <si>
    <t>Unit dose/Unit of Use NDCs</t>
  </si>
  <si>
    <t>Rural Pharmacies</t>
  </si>
  <si>
    <t>List all other exclusions not listed in the table above:</t>
  </si>
  <si>
    <t>text</t>
  </si>
  <si>
    <t>If Rural Pharmacies are excluded, please define and provide a current list.</t>
  </si>
  <si>
    <t>APS guarantees are measured and reconciled on a dollar-for-dollar basis with 100% of any shortfalls recouped by APS.</t>
  </si>
  <si>
    <t>APS prefer each distinct pricing guarantee to be measured and reconciled individually. Please confirm agreement.</t>
  </si>
  <si>
    <t>Please describe any limitations to the Pricing Guarantees (Network, Specialty, Rebates, etc.), if any.</t>
  </si>
  <si>
    <t>Network name &amp; type for Retail 30:</t>
  </si>
  <si>
    <t>Which Retail 30 network are you proposing? Please provide a description in the comment section below.</t>
  </si>
  <si>
    <t>Are the "Financial Offer Retail 30" rates estimates or guarantees?</t>
  </si>
  <si>
    <t>Please complete the table below for Retail 30 standard drugs (Non-Specialty)</t>
  </si>
  <si>
    <t>Financial Offer Retail 30</t>
  </si>
  <si>
    <t>Year 1</t>
  </si>
  <si>
    <t>Year 2</t>
  </si>
  <si>
    <t>Year 3</t>
  </si>
  <si>
    <t>Generic AWP Discount</t>
  </si>
  <si>
    <t>Percent.</t>
  </si>
  <si>
    <t>Generic Dispensing Fee</t>
  </si>
  <si>
    <t>Dollars.</t>
  </si>
  <si>
    <t>Brand AWP Discount</t>
  </si>
  <si>
    <t>Brand Dispensing Fee</t>
  </si>
  <si>
    <t>Please provide any comments on your entries in the above table</t>
  </si>
  <si>
    <t>Network name &amp; type for Retail 90:</t>
  </si>
  <si>
    <t>Which Retail 90 network are you proposing? Please provide a description in the comment section below.</t>
  </si>
  <si>
    <t>Are the "Financial Offer Retail 90" rates estimates or guarantees?</t>
  </si>
  <si>
    <t>Please complete the table below for Retail 90 standard drugs (Non-Specialty Drugs)</t>
  </si>
  <si>
    <t>Financial Offer Retail 90</t>
  </si>
  <si>
    <t>Please provide any comments on your entries in the above table:</t>
  </si>
  <si>
    <t>Describe as Mandatory, Maintenance/Choice/Smart 90, etc. for Mail network.</t>
  </si>
  <si>
    <t>Which Mail network are you proposing? Please provide a description in the comment section below.</t>
  </si>
  <si>
    <t>Are the "Financial Offer Mail Service" rates estimates or guarantees?</t>
  </si>
  <si>
    <t>Please complete the table below for Mail standard drugs (Non-Specialty Drugs)</t>
  </si>
  <si>
    <t>Financial Offer Mail Service</t>
  </si>
  <si>
    <t>Please list any limitations including Days Supply, if applicable. (Mail)</t>
  </si>
  <si>
    <t>Which specialty network are you proposing? Please provide a description in the comment section below.</t>
  </si>
  <si>
    <t>Are the "Financial Offer Specialty Drugs at Retail" rates estimates or guarantees?</t>
  </si>
  <si>
    <t>Please complete the table below for Specialty drugs filled at Retail:</t>
  </si>
  <si>
    <t>Financial Offer Specialty Drugs at Retail</t>
  </si>
  <si>
    <t>New to Market Brand AWP Discount</t>
  </si>
  <si>
    <t>New to Market Brand Dispensing Fee</t>
  </si>
  <si>
    <t>LDD AWP Discount</t>
  </si>
  <si>
    <t>LDD Dispensing Fee</t>
  </si>
  <si>
    <t>Biosimilar AWP Discount</t>
  </si>
  <si>
    <t>Biosimilar Dispensing Fee</t>
  </si>
  <si>
    <t>Are the "Financial Offer Specialty Drugs at Mail/Specialty" rates estimates or guarantees?</t>
  </si>
  <si>
    <t>Please complete the table below for Specialty drugs filled at Mail/Specialty Pharmacy:</t>
  </si>
  <si>
    <t>Financial Offer Specialty Drugs at Mail/Specialty</t>
  </si>
  <si>
    <t>Please list any limitations including Days Supply, if applicable. (Specialty)</t>
  </si>
  <si>
    <t>Please list any additional Specialty Drug exclusions not otherwise included above.</t>
  </si>
  <si>
    <t>Specialty network guarantees will include a separate overall discount guarantee for Specialty Brands and Specialty Generics.</t>
  </si>
  <si>
    <t>Specialty pricing will be guaranteed on the individual drug (NDC or GPI) level, overall Discount, or both?</t>
  </si>
  <si>
    <t>In addition to the aggregate specialty guarantee, does the Bidder agree to provide individual specialty drug guarantees? (If Bidder selects "Aggregate and Individual Specialty Drug Guarantees," please ensure the specialty list includes discounts or upload a guaranteed price list in Section 16: Optional Attachments)</t>
  </si>
  <si>
    <t>Are you willing to offer an overall PMPM guarantee? If offering a PMPM guarantee please upload details including exclusions in the Optional Attachments section.</t>
  </si>
  <si>
    <t>Please complete table below, if applicable:</t>
  </si>
  <si>
    <t>Administrative Fees</t>
  </si>
  <si>
    <t>Comment</t>
  </si>
  <si>
    <t>Per member per month</t>
  </si>
  <si>
    <t>Credits and Allowances</t>
  </si>
  <si>
    <t>Type</t>
  </si>
  <si>
    <t>One time</t>
  </si>
  <si>
    <t>Implementation</t>
  </si>
  <si>
    <t>Financial Offer- Rebates</t>
  </si>
  <si>
    <t>Name of proposed formulary</t>
  </si>
  <si>
    <t>Please attach a list of all drugs excluded from proposed formulary, if any.</t>
  </si>
  <si>
    <t>Copay/Co-insurance requirements:</t>
  </si>
  <si>
    <t>Does the Rebate offer apply to the current plan benefit design and formulary type (Open, Exclusionary)</t>
  </si>
  <si>
    <t>Please confirm if the below are included or excluded from your Rebate proposal:</t>
  </si>
  <si>
    <t>Category</t>
  </si>
  <si>
    <t>Standard Brand Drugs</t>
  </si>
  <si>
    <t>Multisource Brands</t>
  </si>
  <si>
    <t>Diabetic test strips and OTC insulins</t>
  </si>
  <si>
    <t>All OTCs (Not including Diabetic test strips and OTC insulins)</t>
  </si>
  <si>
    <t>Non-rebatable Specialty NDCs (If excluded, please provide a list of NDCs)</t>
  </si>
  <si>
    <t>Non-rebatable Brand NDCs (If excluded, please provide a list of NDCs)</t>
  </si>
  <si>
    <t>Out-of-Network/Non-Contracted Pharmacies</t>
  </si>
  <si>
    <t>Rural Pharmacies (If excluded, please define.)</t>
  </si>
  <si>
    <t>Discount Card Claims</t>
  </si>
  <si>
    <t>Unit dose</t>
  </si>
  <si>
    <t>Unit of Use NDCs</t>
  </si>
  <si>
    <t>Claims for beauty aids and cosmetics</t>
  </si>
  <si>
    <t>Multi-Source Generic Claims</t>
  </si>
  <si>
    <t>Single-Source Generic Claims</t>
  </si>
  <si>
    <t>Claims where after meeting the deductible the Member's Cost Share under the applicable Benefit Design is greater than or equal to 50%</t>
  </si>
  <si>
    <t>List all other exclusions not listed above.</t>
  </si>
  <si>
    <t>Bidder agrees to pass-through 100% of their received Manufacturer Derived Revenue.</t>
  </si>
  <si>
    <t>Bidder agrees to pass-through 100% of Manufacturer Derived Revenue whether directly paid to Bidder or Bidder's affiliate, subsidiary, or subcontractor (Such as GPO or Rebate Aggregator), less any bona fide service fees.</t>
  </si>
  <si>
    <t>Bidder will disclose all Manufacturer derived revenue directly paid to Bidder or Bidder's affiliate, subsidiary, or subcontractor (Such as GPO or Rebate Aggregator).</t>
  </si>
  <si>
    <t>Please complete the table below with the % of Manufacturer Derived Revenue (whether directly paid to Bidder or Bidder's affiliate, subsidiary, or subcontractor) passed through to APS.</t>
  </si>
  <si>
    <t>Standard Brand Drugs - enter % passed through to plan</t>
  </si>
  <si>
    <t>Specialty Drugs- enter % passed through to plan</t>
  </si>
  <si>
    <t>Rebates</t>
  </si>
  <si>
    <t>Incentive rebates categorized as mail-order purchase discounts</t>
  </si>
  <si>
    <t>Credits</t>
  </si>
  <si>
    <t>Market Share Incentives</t>
  </si>
  <si>
    <t>Promotional Allowances</t>
  </si>
  <si>
    <t>Commissions</t>
  </si>
  <si>
    <t>Market Share Utilization</t>
  </si>
  <si>
    <t>Drug pull-through programs</t>
  </si>
  <si>
    <t>Implementation Allowances</t>
  </si>
  <si>
    <t>Rebate Submission Fees</t>
  </si>
  <si>
    <t>Formulary Placement Fees</t>
  </si>
  <si>
    <t>Inflation Caps/Pricing Protection</t>
  </si>
  <si>
    <t>Price Concessions</t>
  </si>
  <si>
    <t>Performance-based Incentives</t>
  </si>
  <si>
    <t>Data Fees</t>
  </si>
  <si>
    <t>Volume-based Incentives</t>
  </si>
  <si>
    <t>If "Other" in the above table, please describe. If no "Other", please enter NA.</t>
  </si>
  <si>
    <t>Please provide the expected total rebate dollar amount the client will receive during the three-year term of the contract. Provide estimated rebate amount for Biosimilars, LDD, and any ancillary claims in the "All Other" bucket.</t>
  </si>
  <si>
    <t>Estimated Rebate Amounts</t>
  </si>
  <si>
    <t>Standard Brands filled at Retail</t>
  </si>
  <si>
    <t>Standard Brands filled at Mail</t>
  </si>
  <si>
    <t>Standard Brands filled at Specialty</t>
  </si>
  <si>
    <t>Specialty Brands filled at Retail</t>
  </si>
  <si>
    <t>Specialty Brands filled at Mail</t>
  </si>
  <si>
    <t>Specialty Brands filled at Specialty</t>
  </si>
  <si>
    <t>All Other at Retail</t>
  </si>
  <si>
    <t>All Other at Mail</t>
  </si>
  <si>
    <t>All Other at Specialty</t>
  </si>
  <si>
    <t>For the following table, "Financial Offer Rebates," are you willing to provide estimates or guarantees?</t>
  </si>
  <si>
    <t>Please complete table below:</t>
  </si>
  <si>
    <t>Financial Offer Rebates</t>
  </si>
  <si>
    <t>Retail/30 per brand claim</t>
  </si>
  <si>
    <t>Retail/90 per brand claim</t>
  </si>
  <si>
    <t>Mail per brand claim</t>
  </si>
  <si>
    <t>Specialty Drugs at Specialty/Mail per brand claim</t>
  </si>
  <si>
    <t>Specialty Drugs at Retail per brand claim</t>
  </si>
  <si>
    <t>Included Services</t>
  </si>
  <si>
    <t>Please indicate items that are included/excluded in your Financial Offer If not included, provide the actual cost associated with the service per occurrence and an estimated annual expense, as well as an estimated ROI for each program.</t>
  </si>
  <si>
    <t>Please complete the table below:</t>
  </si>
  <si>
    <t>Services (Eligibility)</t>
  </si>
  <si>
    <t>Please indicate Included or Excluded</t>
  </si>
  <si>
    <t>Additional Cost</t>
  </si>
  <si>
    <t>Administration of eligibility submitted in a Bidder/PBM-standard digital format.</t>
  </si>
  <si>
    <t>Text</t>
  </si>
  <si>
    <t>Eligibility maintenance.</t>
  </si>
  <si>
    <t>Hard copy eligibility submission.</t>
  </si>
  <si>
    <t>Please list any eligibility services that aren't included in the bid below and provide cost.</t>
  </si>
  <si>
    <t>Services (Support)</t>
  </si>
  <si>
    <t>APS is allowed access to PBM's systems to support coverage, eligibility &amp; authorization activities.</t>
  </si>
  <si>
    <t>Connectivity charges to customer and provider support system.</t>
  </si>
  <si>
    <t>Please list any support services that aren't included in the bid below and provide cost.</t>
  </si>
  <si>
    <t>Services (Claim Adjudication)</t>
  </si>
  <si>
    <t>Administration of PBM standard plan designs including tiered (3 and greater) co-payments, coinsurance, maximum limits, out-of-pocket limits, and deductibles.</t>
  </si>
  <si>
    <t>In-network claims adjudication via on-line claims adjudication system.</t>
  </si>
  <si>
    <t>Direct reimbursement/out-of-network claims adjudication (including check and EOB)</t>
  </si>
  <si>
    <t>On-line claims history retention more than 12 months.</t>
  </si>
  <si>
    <t>Transfer of claims to medical carrier and consultants.</t>
  </si>
  <si>
    <t>Compound Claim Adjudication</t>
  </si>
  <si>
    <t>Vaccine Claim Adjudication</t>
  </si>
  <si>
    <t>Please list any claim adjudication services that aren't included in the bid below and provide cost.</t>
  </si>
  <si>
    <t>Services (Retail Pharmacy Network)</t>
  </si>
  <si>
    <t>Establish, maintain, credential and contract an adequate panel of participating network pharmacies.</t>
  </si>
  <si>
    <t>Develop &amp; distribute communication materials to participating pharmacies regarding the program.</t>
  </si>
  <si>
    <t>Toll-free access to Help Desk for eligibility/claims processing assistance.</t>
  </si>
  <si>
    <t>Toll-free access to PBM pharmacists to obtain DUR assistance.</t>
  </si>
  <si>
    <t>Monitor network pharmacy performance and compliance, including generic substitution rates, formulary program conformance, and DUR intervention conformance through retail network management initiatives and reporting.</t>
  </si>
  <si>
    <t>Standard pharmacy audit program (including desktop, member survey, and onsite pharmacy audits).</t>
  </si>
  <si>
    <t>Enhanced audit program (please describe).</t>
  </si>
  <si>
    <t>Please list any retail pharmacy network services that aren't included in the bid below and provide cost.</t>
  </si>
  <si>
    <t>Services (Clinical Programs)</t>
  </si>
  <si>
    <t>Point of Sale Edits.</t>
  </si>
  <si>
    <t>Dose/Quantity Duration Edits.</t>
  </si>
  <si>
    <t>Step Therapy Edits.</t>
  </si>
  <si>
    <t>Dispensing Quantity Edits.</t>
  </si>
  <si>
    <t>Physician prescribing summaries.</t>
  </si>
  <si>
    <t>High utilization management.</t>
  </si>
  <si>
    <t>Patient-specific notifications to physicians regarding drug therapy problems (i.e. non-compliance, early discontinuation, suboptimal therapy) based on integrated prescription, medical, and laboratory data.</t>
  </si>
  <si>
    <t>Please list any clinical program services that aren't included in the bid below and provide cost.</t>
  </si>
  <si>
    <t>Services (Reviews and Appeals Management)</t>
  </si>
  <si>
    <t>Prior Authorization - Clinical</t>
  </si>
  <si>
    <t>Prior Authorization - Administrative</t>
  </si>
  <si>
    <t>First Level Appeals</t>
  </si>
  <si>
    <t>Higher Level Appeals</t>
  </si>
  <si>
    <t>Clinical - conditions of coverage reported by physician</t>
  </si>
  <si>
    <t>Please list any review and appeal management services that aren't included in the bid below and provide cost.</t>
  </si>
  <si>
    <t>Services (Reporting)</t>
  </si>
  <si>
    <t>Standard management reports.</t>
  </si>
  <si>
    <t>Daily or weekly claims detail file (sent to APS and/or consultants).</t>
  </si>
  <si>
    <t>Quarterly or annual claims detail electronic file (sent to APS and/or consultants).</t>
  </si>
  <si>
    <t>Web-based online, decision support tool allowing APS access to reports and ad hoc query capabilities.</t>
  </si>
  <si>
    <t>Additional ad hoc/custom report production, reprogramming and testing of non-standard requirements for APS.</t>
  </si>
  <si>
    <t>Up to 10 programming hours to support specialized reporting or benefit design.</t>
  </si>
  <si>
    <t>Please list any reporting services that aren't included in the bid below and provide cost.</t>
  </si>
  <si>
    <t>Services (Member Services)</t>
  </si>
  <si>
    <t>Toll-free telephone access to customer service for the program for use by plan members, benefits personnel, and physicians.</t>
  </si>
  <si>
    <t>Toll-free telephone access to voice response unit for location of network pharmacies in zip code area.</t>
  </si>
  <si>
    <t>24-hour access to a Bidder pharmacist via toll-free telephone service.</t>
  </si>
  <si>
    <t>Bidder enrollment package for new members, including announcement letter, descriptive brochure, &amp; mail-service envelope.</t>
  </si>
  <si>
    <t>Distribution of customized materials, except as described elsewhere.</t>
  </si>
  <si>
    <t>Optional Explanation of Benefits (OEOB) to describing the application of deductibles and coinsurance.</t>
  </si>
  <si>
    <t>Customized, targeted member mailings for supporting formulary initiatives.</t>
  </si>
  <si>
    <t>Please list any member services that aren't included in the bid below and provide cost.</t>
  </si>
  <si>
    <t>Services (Bidder Website)</t>
  </si>
  <si>
    <t>Standard member website capabilities including online prescription ordering and status, coverage and benefit information, health information, and assessment resources.</t>
  </si>
  <si>
    <t>Online drug cost comparison tool including formulary status and average cost per prescription.</t>
  </si>
  <si>
    <t>Please list any Bidder website services that aren't included in the bid below and provide cost.</t>
  </si>
  <si>
    <t>Services (Account Management)</t>
  </si>
  <si>
    <t>APS clinical and plan consulting, analysis and cost projections.</t>
  </si>
  <si>
    <t>Annual analysis of program utilization and impact of plan design and managed care interventions.</t>
  </si>
  <si>
    <t>Please list any account management services that aren't included in the bid below and provide cost.</t>
  </si>
  <si>
    <t>Services (Mail Pharmacy Services)</t>
  </si>
  <si>
    <t>Processing of prescriptions received via Internet, fax, phone or mail.</t>
  </si>
  <si>
    <t>Refill orders received by phone or Internet 24 hours a day, 7 days a week.</t>
  </si>
  <si>
    <t>Handling and postage expense of home delivery prescriptions.</t>
  </si>
  <si>
    <t>Expedited delivery.</t>
  </si>
  <si>
    <t>Braille prescription labels for visually impaired.</t>
  </si>
  <si>
    <t>Communication/educational materials included in medication packages including benefit summary statement, drug information leaflet, mail-service envelope, and refill forms (as needed).</t>
  </si>
  <si>
    <t>General communications regarding utilization of home delivery including brochures, table tent cards, posters, content for general e-mail messaging to members, newsletter content.</t>
  </si>
  <si>
    <t>Please list any Mail pharmacy services that aren't included in the bid below and provide cost.</t>
  </si>
  <si>
    <t>Financial Attachments</t>
  </si>
  <si>
    <t>Required Financial Attachment</t>
  </si>
  <si>
    <t>Please attach the completed repricing file (“APS_Rx_Reprice_File”). Fill in the yellow fields for proper evaluation. Failure to re-price the claims file or failure to price the file per the instructions may result in disqualification from the bidding process.</t>
  </si>
  <si>
    <t>Attached Document(s): APS_Rx_Reprice_File.xlsx</t>
  </si>
  <si>
    <t>Please provide an electronic file of current Specialty Drug list, with drug-by-drug pricing, at the NDC or GPI level at exclusive specialty, open specialty and retail specialty and any other conditions. Please identify and indicate LDD Drugs on this list.</t>
  </si>
  <si>
    <t>MAC List Attachment. Please provide an electronic file of current MAC list, with pricing, at the GCN, GCN sequence number, or GPI level. Note whether same MAC pricing will be used for retail and mail-service prescriptions.</t>
  </si>
  <si>
    <t>Please provide your supplemental fee document, which includes a list and associated pricing for any and all clinical &amp; utilization management programs.</t>
  </si>
  <si>
    <t>Optional Financial Attachments</t>
  </si>
  <si>
    <t>PMPM Guarantee details. If offering a PMPM guarantee please upload details including exclusions.</t>
  </si>
  <si>
    <t>Misc. Attachments- provide any other files you would like to share with us. Attach as many as you like. Please provide descriptions in the comment section.</t>
  </si>
  <si>
    <t>III.</t>
  </si>
  <si>
    <t>PRICING: Vision</t>
  </si>
  <si>
    <t>PRICING ASSUMPTIONS</t>
  </si>
  <si>
    <t>Please enter your premium rates below</t>
  </si>
  <si>
    <t>Enrollment (Current Population)</t>
  </si>
  <si>
    <t>Vision</t>
  </si>
  <si>
    <t>Total Subscribers:</t>
  </si>
  <si>
    <t>IV.</t>
  </si>
  <si>
    <t>PRICING: FSA, COBRA</t>
  </si>
  <si>
    <t>Please state if included in PEPM. Otherwise, state the separate additional fee.</t>
  </si>
  <si>
    <t>Health FSA</t>
  </si>
  <si>
    <t>Dependent FSA</t>
  </si>
  <si>
    <t>COBRA Services/HIPAA</t>
  </si>
  <si>
    <t>One-time implementation/start-up fee</t>
  </si>
  <si>
    <t>Annual renewal/maintenance fee</t>
  </si>
  <si>
    <t>Take over charge/rollover from prior vendor</t>
  </si>
  <si>
    <t>Fee per participant per month</t>
  </si>
  <si>
    <t>Discrimination testing</t>
  </si>
  <si>
    <t xml:space="preserve">FSA debit card </t>
  </si>
  <si>
    <t>Eligibility feeds in excess of 52 per year</t>
  </si>
  <si>
    <t>Amount of Imprest balance required</t>
  </si>
  <si>
    <t>Minimum check amount</t>
  </si>
  <si>
    <t>Plan document</t>
  </si>
  <si>
    <t xml:space="preserve">SPD development &amp; printing </t>
  </si>
  <si>
    <t>Communication materials</t>
  </si>
  <si>
    <t>Open enrollment meetings</t>
  </si>
  <si>
    <t>Fees for ad hoc reports</t>
  </si>
  <si>
    <t>Other services and fees associated, please describe</t>
  </si>
  <si>
    <t>Per Event Basis:</t>
  </si>
  <si>
    <t>Per continuant per month charge</t>
  </si>
  <si>
    <t>Outside carrier elig feeds and premium remittance (per carrier per month)</t>
  </si>
  <si>
    <t>COBRA Qual. Event Notice (including distribution and processing)</t>
  </si>
  <si>
    <t>COBRA/HIPAA Initial Notice</t>
  </si>
  <si>
    <t>WHCRA Notices</t>
  </si>
  <si>
    <t>CHIPRA Notices</t>
  </si>
  <si>
    <t>PPACA Notices</t>
  </si>
  <si>
    <t>State Continuation Notices</t>
  </si>
  <si>
    <t>Past Due Notices</t>
  </si>
  <si>
    <t>Direct Billing (per retiree per month)</t>
  </si>
  <si>
    <t>Retro COBRA/HIPAA Initial Notices</t>
  </si>
  <si>
    <t xml:space="preserve">Post-COBRA HIPAA Cert of Cov </t>
  </si>
  <si>
    <t>Medicare Part D Notices</t>
  </si>
  <si>
    <t>HIPAA Privacy Notices</t>
  </si>
  <si>
    <t>Open Enrollment Service (packaging and distribution)</t>
  </si>
  <si>
    <t>Assumptions:</t>
  </si>
  <si>
    <t>Indicate agreement or provide additional detail:</t>
  </si>
  <si>
    <t>Mailing costs included</t>
  </si>
  <si>
    <t>Standard FSA reports include:</t>
  </si>
  <si>
    <t xml:space="preserve">      Monthly executive summary report</t>
  </si>
  <si>
    <t xml:space="preserve">      Monthly member detail report</t>
  </si>
  <si>
    <t xml:space="preserve">      Monthly utilization report</t>
  </si>
  <si>
    <t>Monthly Member Health Statements included</t>
  </si>
  <si>
    <t>Other assumptions</t>
  </si>
  <si>
    <t>V.</t>
  </si>
  <si>
    <t>PRICING: EAP</t>
  </si>
  <si>
    <t>EAP</t>
  </si>
  <si>
    <t>3 Session Model</t>
  </si>
  <si>
    <t>6 Session Model</t>
  </si>
  <si>
    <t>10 Session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</si>
</sst>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9" x14ac:knownFonts="1">
    <font>
      <sz val="11"/>
      <color theme="1"/>
      <name val="Calibri"/>
      <family val="2"/>
      <scheme val="minor"/>
    </font>
    <font>
      <sz val="11"/>
      <color theme="1"/>
      <name val="Calibri"/>
      <family val="2"/>
      <scheme val="minor"/>
    </font>
    <font>
      <b/>
      <sz val="10"/>
      <name val="Arial"/>
      <family val="2"/>
    </font>
    <font>
      <sz val="12"/>
      <color indexed="8"/>
      <name val="Times New Roman"/>
      <family val="2"/>
    </font>
    <font>
      <sz val="10"/>
      <name val="Arial"/>
      <family val="2"/>
    </font>
    <font>
      <sz val="11"/>
      <name val="Arial"/>
      <family val="2"/>
    </font>
    <font>
      <sz val="10"/>
      <name val="Times New Roman"/>
      <family val="1"/>
    </font>
    <font>
      <sz val="8"/>
      <name val="Arial"/>
      <family val="2"/>
    </font>
    <font>
      <b/>
      <u/>
      <sz val="10"/>
      <name val="Arial"/>
      <family val="2"/>
    </font>
    <font>
      <sz val="10"/>
      <color indexed="8"/>
      <name val="Arial"/>
      <family val="2"/>
    </font>
    <font>
      <sz val="10"/>
      <name val="Times"/>
      <family val="1"/>
    </font>
    <font>
      <sz val="10"/>
      <color indexed="18"/>
      <name val="Arial Narrow"/>
      <family val="2"/>
    </font>
    <font>
      <b/>
      <sz val="11"/>
      <color theme="0"/>
      <name val="Arial"/>
      <family val="2"/>
    </font>
    <font>
      <b/>
      <sz val="11"/>
      <name val="Arial"/>
      <family val="2"/>
    </font>
    <font>
      <sz val="10"/>
      <name val="Times"/>
    </font>
    <font>
      <sz val="11"/>
      <color rgb="FF000000"/>
      <name val="Arial"/>
      <family val="2"/>
    </font>
    <font>
      <b/>
      <sz val="15"/>
      <name val="Arial"/>
      <family val="2"/>
    </font>
    <font>
      <b/>
      <sz val="10"/>
      <color theme="0"/>
      <name val="Arial"/>
      <family val="2"/>
    </font>
    <font>
      <b/>
      <sz val="12"/>
      <name val="Arial"/>
      <family val="2"/>
    </font>
    <font>
      <b/>
      <sz val="11"/>
      <color indexed="9"/>
      <name val="Arial"/>
      <family val="2"/>
    </font>
    <font>
      <sz val="8"/>
      <color indexed="9"/>
      <name val="Arial"/>
      <family val="2"/>
    </font>
    <font>
      <sz val="5"/>
      <color rgb="FF000000"/>
      <name val="Arial"/>
      <family val="2"/>
    </font>
    <font>
      <b/>
      <sz val="11"/>
      <color rgb="FF000000"/>
      <name val="Arial"/>
      <family val="2"/>
    </font>
    <font>
      <i/>
      <sz val="11"/>
      <color rgb="FF000000"/>
      <name val="Arial"/>
      <family val="2"/>
    </font>
    <font>
      <i/>
      <sz val="8"/>
      <color rgb="FF000000"/>
      <name val="Arial"/>
      <family val="2"/>
    </font>
    <font>
      <sz val="10"/>
      <name val="Arial Narrow"/>
      <family val="2"/>
    </font>
    <font>
      <b/>
      <sz val="14"/>
      <color indexed="18"/>
      <name val="Arial Narrow"/>
      <family val="2"/>
    </font>
    <font>
      <b/>
      <sz val="12"/>
      <color rgb="FF00B0F0"/>
      <name val="Arial"/>
      <family val="2"/>
    </font>
    <font>
      <sz val="10"/>
      <color rgb="FF00B0F0"/>
      <name val="Arial"/>
      <family val="2"/>
    </font>
    <font>
      <sz val="10"/>
      <color rgb="FF00B0F0"/>
      <name val="Arial Narrow"/>
      <family val="2"/>
    </font>
    <font>
      <b/>
      <sz val="12"/>
      <color indexed="18"/>
      <name val="Arial Narrow"/>
      <family val="2"/>
    </font>
    <font>
      <sz val="10"/>
      <color indexed="32"/>
      <name val="Arial"/>
      <family val="2"/>
    </font>
    <font>
      <b/>
      <sz val="10"/>
      <name val="Arial Narrow"/>
      <family val="2"/>
    </font>
    <font>
      <u/>
      <sz val="10"/>
      <name val="Arial"/>
      <family val="2"/>
    </font>
    <font>
      <b/>
      <sz val="10"/>
      <color indexed="16"/>
      <name val="Arial"/>
      <family val="2"/>
    </font>
    <font>
      <sz val="10"/>
      <color rgb="FFFF0000"/>
      <name val="Arial"/>
      <family val="2"/>
    </font>
    <font>
      <b/>
      <sz val="16"/>
      <color rgb="FFFF0000"/>
      <name val="Arial Narrow"/>
    </font>
    <font>
      <b/>
      <sz val="16"/>
      <color rgb="FF000000"/>
      <name val="Arial Narrow"/>
    </font>
    <font>
      <b/>
      <sz val="16"/>
      <color rgb="FF800000"/>
      <name val="Arial Narrow"/>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rgb="FF0065A9"/>
        <bgColor indexed="64"/>
      </patternFill>
    </fill>
    <fill>
      <patternFill patternType="solid">
        <fgColor theme="0" tint="-4.9989318521683403E-2"/>
        <bgColor indexed="64"/>
      </patternFill>
    </fill>
    <fill>
      <patternFill patternType="solid">
        <fgColor rgb="FFEEEEEE"/>
        <bgColor indexed="64"/>
      </patternFill>
    </fill>
    <fill>
      <patternFill patternType="solid">
        <fgColor theme="0" tint="-0.34998626667073579"/>
        <bgColor indexed="64"/>
      </patternFill>
    </fill>
    <fill>
      <patternFill patternType="solid">
        <fgColor indexed="13"/>
        <bgColor indexed="64"/>
      </patternFill>
    </fill>
    <fill>
      <patternFill patternType="solid">
        <fgColor indexed="44"/>
        <bgColor indexed="64"/>
      </patternFill>
    </fill>
  </fills>
  <borders count="30">
    <border>
      <left/>
      <right/>
      <top/>
      <bottom/>
      <diagonal/>
    </border>
    <border>
      <left/>
      <right/>
      <top/>
      <bottom style="thin">
        <color indexed="64"/>
      </bottom>
      <diagonal/>
    </border>
    <border>
      <left/>
      <right/>
      <top/>
      <bottom style="medium">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rgb="FFAAAAAA"/>
      </right>
      <top/>
      <bottom style="medium">
        <color rgb="FFAAAAAA"/>
      </bottom>
      <diagonal/>
    </border>
    <border>
      <left style="medium">
        <color rgb="FFAAAAAA"/>
      </left>
      <right style="medium">
        <color rgb="FFAAAAAA"/>
      </right>
      <top style="medium">
        <color rgb="FFAAAAAA"/>
      </top>
      <bottom/>
      <diagonal/>
    </border>
    <border>
      <left style="medium">
        <color rgb="FFAAAAAA"/>
      </left>
      <right style="medium">
        <color rgb="FFAAAAAA"/>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3">
    <xf numFmtId="0" fontId="0" fillId="0" borderId="0"/>
    <xf numFmtId="0" fontId="1" fillId="0" borderId="0"/>
    <xf numFmtId="0" fontId="3" fillId="0" borderId="0"/>
    <xf numFmtId="0" fontId="6" fillId="0" borderId="0"/>
    <xf numFmtId="0" fontId="4" fillId="0" borderId="0">
      <alignment vertical="top"/>
    </xf>
    <xf numFmtId="0" fontId="1" fillId="0" borderId="0"/>
    <xf numFmtId="9" fontId="4" fillId="0" borderId="0" applyFont="0" applyFill="0" applyBorder="0" applyAlignment="0" applyProtection="0"/>
    <xf numFmtId="0" fontId="4" fillId="0" borderId="0"/>
    <xf numFmtId="0" fontId="1" fillId="0" borderId="0"/>
    <xf numFmtId="0" fontId="10" fillId="0" borderId="0"/>
    <xf numFmtId="0" fontId="1" fillId="0" borderId="0"/>
    <xf numFmtId="0" fontId="4" fillId="0" borderId="0">
      <alignment vertical="top"/>
    </xf>
    <xf numFmtId="0" fontId="14" fillId="0" borderId="0"/>
    <xf numFmtId="43" fontId="14" fillId="0" borderId="0" applyFont="0" applyFill="0" applyBorder="0" applyAlignment="0" applyProtection="0"/>
    <xf numFmtId="0" fontId="1" fillId="0" borderId="0"/>
    <xf numFmtId="0" fontId="1" fillId="0" borderId="0"/>
    <xf numFmtId="0" fontId="4" fillId="0" borderId="0"/>
    <xf numFmtId="0" fontId="4" fillId="0" borderId="0">
      <alignment vertical="top"/>
    </xf>
    <xf numFmtId="44" fontId="4" fillId="0" borderId="0" applyFont="0" applyFill="0" applyBorder="0" applyAlignment="0" applyProtection="0"/>
    <xf numFmtId="43" fontId="4" fillId="0" borderId="0" applyFont="0" applyFill="0" applyBorder="0" applyAlignment="0" applyProtection="0"/>
    <xf numFmtId="0" fontId="4" fillId="0" borderId="0"/>
    <xf numFmtId="0" fontId="6" fillId="0" borderId="0"/>
    <xf numFmtId="0" fontId="9" fillId="0" borderId="0"/>
  </cellStyleXfs>
  <cellXfs count="155">
    <xf numFmtId="0" fontId="0" fillId="0" borderId="0" xfId="0"/>
    <xf numFmtId="0" fontId="4" fillId="0" borderId="0" xfId="7"/>
    <xf numFmtId="0" fontId="2" fillId="0" borderId="0" xfId="7" applyFont="1" applyAlignment="1">
      <alignment horizontal="left" vertical="top"/>
    </xf>
    <xf numFmtId="0" fontId="4" fillId="0" borderId="0" xfId="7" applyAlignment="1">
      <alignment horizontal="left" vertical="top"/>
    </xf>
    <xf numFmtId="0" fontId="2" fillId="0" borderId="0" xfId="7" applyFont="1"/>
    <xf numFmtId="0" fontId="4" fillId="0" borderId="8" xfId="16" applyBorder="1" applyAlignment="1" applyProtection="1">
      <alignment horizontal="center" vertical="center" wrapText="1"/>
      <protection locked="0"/>
    </xf>
    <xf numFmtId="8" fontId="4" fillId="0" borderId="8" xfId="16" applyNumberFormat="1" applyBorder="1" applyAlignment="1" applyProtection="1">
      <alignment horizontal="center" vertical="center" wrapText="1"/>
      <protection locked="0"/>
    </xf>
    <xf numFmtId="165" fontId="4" fillId="0" borderId="8" xfId="7" applyNumberFormat="1" applyBorder="1" applyAlignment="1" applyProtection="1">
      <alignment horizontal="center" vertical="top"/>
      <protection locked="0"/>
    </xf>
    <xf numFmtId="0" fontId="4" fillId="0" borderId="8" xfId="7" applyBorder="1" applyAlignment="1" applyProtection="1">
      <alignment vertical="top" wrapText="1"/>
      <protection locked="0"/>
    </xf>
    <xf numFmtId="0" fontId="4" fillId="0" borderId="12" xfId="7" applyBorder="1" applyAlignment="1" applyProtection="1">
      <alignment vertical="top" wrapText="1"/>
      <protection locked="0"/>
    </xf>
    <xf numFmtId="0" fontId="4" fillId="0" borderId="9" xfId="7" applyBorder="1" applyAlignment="1" applyProtection="1">
      <alignment vertical="top" wrapText="1"/>
      <protection locked="0"/>
    </xf>
    <xf numFmtId="0" fontId="4" fillId="8" borderId="0" xfId="7" applyFill="1" applyAlignment="1" applyProtection="1">
      <alignment vertical="top" wrapText="1"/>
      <protection locked="0"/>
    </xf>
    <xf numFmtId="0" fontId="8" fillId="0" borderId="0" xfId="7" applyFont="1"/>
    <xf numFmtId="0" fontId="33" fillId="0" borderId="0" xfId="7" applyFont="1"/>
    <xf numFmtId="0" fontId="6" fillId="0" borderId="8" xfId="7" applyFont="1" applyBorder="1"/>
    <xf numFmtId="0" fontId="6" fillId="9" borderId="8" xfId="7" applyFont="1" applyFill="1" applyBorder="1"/>
    <xf numFmtId="0" fontId="4" fillId="0" borderId="8" xfId="7" applyBorder="1"/>
    <xf numFmtId="0" fontId="6" fillId="0" borderId="0" xfId="7" applyFont="1"/>
    <xf numFmtId="0" fontId="6" fillId="0" borderId="12" xfId="7" applyFont="1" applyBorder="1"/>
    <xf numFmtId="0" fontId="6" fillId="0" borderId="0" xfId="7" applyFont="1" applyAlignment="1">
      <alignment horizontal="left"/>
    </xf>
    <xf numFmtId="0" fontId="4" fillId="10" borderId="0" xfId="7" applyFill="1"/>
    <xf numFmtId="0" fontId="4" fillId="9" borderId="0" xfId="7" applyFill="1"/>
    <xf numFmtId="0" fontId="4" fillId="9" borderId="0" xfId="7" applyFill="1" applyAlignment="1">
      <alignment wrapText="1"/>
    </xf>
    <xf numFmtId="10" fontId="4" fillId="9" borderId="0" xfId="7" applyNumberFormat="1" applyFill="1"/>
    <xf numFmtId="9" fontId="4" fillId="9" borderId="0" xfId="7" applyNumberFormat="1" applyFill="1"/>
    <xf numFmtId="0" fontId="34" fillId="4" borderId="0" xfId="7" applyFont="1" applyFill="1"/>
    <xf numFmtId="0" fontId="4" fillId="4" borderId="0" xfId="7" applyFill="1"/>
    <xf numFmtId="0" fontId="2" fillId="0" borderId="0" xfId="7" applyFont="1" applyAlignment="1">
      <alignment vertical="top"/>
    </xf>
    <xf numFmtId="0" fontId="2" fillId="9" borderId="0" xfId="7" applyFont="1" applyFill="1" applyAlignment="1">
      <alignment vertical="top"/>
    </xf>
    <xf numFmtId="18" fontId="4" fillId="0" borderId="0" xfId="7" applyNumberFormat="1" applyAlignment="1">
      <alignment horizontal="left" vertical="top"/>
    </xf>
    <xf numFmtId="3" fontId="4" fillId="0" borderId="0" xfId="7" applyNumberFormat="1" applyAlignment="1">
      <alignment horizontal="left" vertical="top"/>
    </xf>
    <xf numFmtId="0" fontId="2" fillId="2" borderId="8" xfId="7" applyFont="1" applyFill="1" applyBorder="1" applyAlignment="1">
      <alignment horizontal="center" vertical="top" wrapText="1"/>
    </xf>
    <xf numFmtId="0" fontId="11" fillId="0" borderId="0" xfId="16" applyFont="1" applyAlignment="1" applyProtection="1">
      <alignment vertical="top"/>
      <protection locked="0"/>
    </xf>
    <xf numFmtId="0" fontId="25" fillId="0" borderId="0" xfId="16" applyFont="1" applyAlignment="1" applyProtection="1">
      <alignment horizontal="center" vertical="top"/>
      <protection locked="0"/>
    </xf>
    <xf numFmtId="0" fontId="4" fillId="0" borderId="0" xfId="16" applyAlignment="1" applyProtection="1">
      <alignment horizontal="center" vertical="top"/>
      <protection locked="0"/>
    </xf>
    <xf numFmtId="0" fontId="26" fillId="0" borderId="0" xfId="16" applyFont="1" applyAlignment="1" applyProtection="1">
      <alignment vertical="top"/>
      <protection locked="0"/>
    </xf>
    <xf numFmtId="0" fontId="27" fillId="0" borderId="0" xfId="16" applyFont="1" applyAlignment="1" applyProtection="1">
      <alignment horizontal="left" vertical="top"/>
      <protection locked="0"/>
    </xf>
    <xf numFmtId="0" fontId="28" fillId="0" borderId="0" xfId="16" applyFont="1" applyAlignment="1" applyProtection="1">
      <alignment horizontal="center" vertical="top"/>
      <protection locked="0"/>
    </xf>
    <xf numFmtId="0" fontId="29" fillId="0" borderId="0" xfId="16" applyFont="1" applyAlignment="1" applyProtection="1">
      <alignment horizontal="center" vertical="top"/>
      <protection locked="0"/>
    </xf>
    <xf numFmtId="0" fontId="28" fillId="0" borderId="0" xfId="7" applyFont="1" applyProtection="1">
      <protection locked="0"/>
    </xf>
    <xf numFmtId="0" fontId="29" fillId="0" borderId="0" xfId="16" applyFont="1" applyAlignment="1" applyProtection="1">
      <alignment vertical="top"/>
      <protection locked="0"/>
    </xf>
    <xf numFmtId="0" fontId="30" fillId="0" borderId="0" xfId="16" applyFont="1" applyAlignment="1" applyProtection="1">
      <alignment horizontal="left" vertical="top"/>
      <protection locked="0"/>
    </xf>
    <xf numFmtId="0" fontId="4" fillId="0" borderId="0" xfId="16" applyAlignment="1" applyProtection="1">
      <alignment horizontal="left" vertical="top" wrapText="1"/>
      <protection locked="0"/>
    </xf>
    <xf numFmtId="0" fontId="4" fillId="0" borderId="0" xfId="16" applyAlignment="1" applyProtection="1">
      <alignment vertical="top" wrapText="1"/>
      <protection locked="0"/>
    </xf>
    <xf numFmtId="0" fontId="2" fillId="2" borderId="0" xfId="7" applyFont="1" applyFill="1" applyAlignment="1" applyProtection="1">
      <alignment vertical="top"/>
      <protection locked="0"/>
    </xf>
    <xf numFmtId="49" fontId="4" fillId="0" borderId="0" xfId="7" applyNumberFormat="1" applyAlignment="1" applyProtection="1">
      <alignment horizontal="center" vertical="top"/>
      <protection locked="0"/>
    </xf>
    <xf numFmtId="0" fontId="19" fillId="5" borderId="9" xfId="7" applyFont="1" applyFill="1" applyBorder="1" applyAlignment="1" applyProtection="1">
      <alignment vertical="center" wrapText="1"/>
      <protection locked="0"/>
    </xf>
    <xf numFmtId="0" fontId="19" fillId="5" borderId="11" xfId="7" applyFont="1" applyFill="1" applyBorder="1" applyAlignment="1" applyProtection="1">
      <alignment horizontal="center" vertical="center" wrapText="1"/>
      <protection locked="0"/>
    </xf>
    <xf numFmtId="0" fontId="4" fillId="0" borderId="0" xfId="7" applyProtection="1">
      <protection locked="0"/>
    </xf>
    <xf numFmtId="0" fontId="19" fillId="5" borderId="25" xfId="7" applyFont="1" applyFill="1" applyBorder="1" applyAlignment="1" applyProtection="1">
      <alignment horizontal="center" vertical="center"/>
      <protection locked="0"/>
    </xf>
    <xf numFmtId="0" fontId="19" fillId="5" borderId="26" xfId="7" applyFont="1" applyFill="1" applyBorder="1" applyAlignment="1" applyProtection="1">
      <alignment horizontal="center" vertical="center"/>
      <protection locked="0"/>
    </xf>
    <xf numFmtId="0" fontId="19" fillId="5" borderId="27" xfId="7" applyFont="1" applyFill="1" applyBorder="1" applyAlignment="1" applyProtection="1">
      <alignment horizontal="center" vertical="center"/>
      <protection locked="0"/>
    </xf>
    <xf numFmtId="0" fontId="2" fillId="2" borderId="8" xfId="7" applyFont="1" applyFill="1" applyBorder="1" applyAlignment="1" applyProtection="1">
      <alignment vertical="top" wrapText="1"/>
      <protection locked="0"/>
    </xf>
    <xf numFmtId="0" fontId="2" fillId="2" borderId="0" xfId="7" applyFont="1" applyFill="1" applyAlignment="1" applyProtection="1">
      <alignment vertical="top" wrapText="1"/>
      <protection locked="0"/>
    </xf>
    <xf numFmtId="0" fontId="2" fillId="2" borderId="0" xfId="7" applyFont="1" applyFill="1" applyAlignment="1" applyProtection="1">
      <alignment horizontal="center" vertical="top" wrapText="1"/>
      <protection locked="0"/>
    </xf>
    <xf numFmtId="0" fontId="19" fillId="5" borderId="22" xfId="7" applyFont="1" applyFill="1" applyBorder="1" applyAlignment="1" applyProtection="1">
      <alignment horizontal="center" vertical="center"/>
      <protection locked="0"/>
    </xf>
    <xf numFmtId="0" fontId="19" fillId="5" borderId="23" xfId="7" applyFont="1" applyFill="1" applyBorder="1" applyAlignment="1" applyProtection="1">
      <alignment horizontal="center" vertical="center"/>
      <protection locked="0"/>
    </xf>
    <xf numFmtId="0" fontId="19" fillId="5" borderId="20" xfId="7" applyFont="1" applyFill="1" applyBorder="1" applyAlignment="1" applyProtection="1">
      <alignment horizontal="center" vertical="center"/>
      <protection locked="0"/>
    </xf>
    <xf numFmtId="0" fontId="19" fillId="5" borderId="24" xfId="7" applyFont="1" applyFill="1" applyBorder="1" applyAlignment="1" applyProtection="1">
      <alignment horizontal="center" vertical="center"/>
      <protection locked="0"/>
    </xf>
    <xf numFmtId="2" fontId="4" fillId="0" borderId="0" xfId="7" applyNumberFormat="1" applyAlignment="1" applyProtection="1">
      <alignment horizontal="center" vertical="top"/>
      <protection locked="0"/>
    </xf>
    <xf numFmtId="0" fontId="4" fillId="6" borderId="9" xfId="16" applyFill="1" applyBorder="1" applyAlignment="1" applyProtection="1">
      <alignment horizontal="left" vertical="center" wrapText="1" indent="1"/>
      <protection locked="0"/>
    </xf>
    <xf numFmtId="165" fontId="4" fillId="0" borderId="3" xfId="18" applyNumberFormat="1" applyFont="1" applyFill="1" applyBorder="1" applyAlignment="1" applyProtection="1">
      <alignment horizontal="center" vertical="center" wrapText="1"/>
      <protection locked="0"/>
    </xf>
    <xf numFmtId="1" fontId="4" fillId="0" borderId="0" xfId="19" applyNumberFormat="1" applyFont="1" applyFill="1" applyAlignment="1" applyProtection="1">
      <alignment horizontal="center" vertical="top"/>
      <protection locked="0"/>
    </xf>
    <xf numFmtId="165" fontId="4" fillId="0" borderId="8" xfId="18" applyNumberFormat="1" applyFont="1" applyFill="1" applyBorder="1" applyAlignment="1" applyProtection="1">
      <alignment horizontal="center" vertical="center" wrapText="1"/>
      <protection locked="0"/>
    </xf>
    <xf numFmtId="0" fontId="2" fillId="6" borderId="9" xfId="16" applyFont="1" applyFill="1" applyBorder="1" applyAlignment="1" applyProtection="1">
      <alignment horizontal="left" vertical="center" wrapText="1" indent="1"/>
      <protection locked="0"/>
    </xf>
    <xf numFmtId="165" fontId="2" fillId="0" borderId="8" xfId="18" applyNumberFormat="1" applyFont="1" applyFill="1" applyBorder="1" applyAlignment="1" applyProtection="1">
      <alignment horizontal="center" vertical="center" wrapText="1"/>
      <protection locked="0"/>
    </xf>
    <xf numFmtId="0" fontId="17" fillId="5" borderId="9" xfId="16" applyFont="1" applyFill="1" applyBorder="1" applyAlignment="1" applyProtection="1">
      <alignment horizontal="left" vertical="center" wrapText="1" indent="1"/>
      <protection locked="0"/>
    </xf>
    <xf numFmtId="165" fontId="4" fillId="0" borderId="8" xfId="16" applyNumberFormat="1" applyBorder="1" applyAlignment="1" applyProtection="1">
      <alignment horizontal="center" vertical="center" wrapText="1"/>
      <protection locked="0"/>
    </xf>
    <xf numFmtId="0" fontId="4" fillId="0" borderId="0" xfId="7" applyAlignment="1" applyProtection="1">
      <alignment horizontal="center"/>
      <protection locked="0"/>
    </xf>
    <xf numFmtId="164" fontId="4" fillId="0" borderId="8" xfId="16" applyNumberFormat="1" applyBorder="1" applyAlignment="1" applyProtection="1">
      <alignment horizontal="center" vertical="center" wrapText="1"/>
      <protection locked="0"/>
    </xf>
    <xf numFmtId="0" fontId="19" fillId="5" borderId="11" xfId="7" applyFont="1" applyFill="1" applyBorder="1" applyAlignment="1" applyProtection="1">
      <alignment horizontal="center" vertical="center"/>
      <protection locked="0"/>
    </xf>
    <xf numFmtId="0" fontId="4" fillId="6" borderId="8" xfId="16" applyFill="1" applyBorder="1" applyAlignment="1" applyProtection="1">
      <alignment horizontal="left" vertical="center" wrapText="1" indent="1"/>
      <protection locked="0"/>
    </xf>
    <xf numFmtId="0" fontId="11" fillId="3" borderId="0" xfId="16" applyFont="1" applyFill="1" applyAlignment="1" applyProtection="1">
      <alignment vertical="top"/>
      <protection locked="0"/>
    </xf>
    <xf numFmtId="0" fontId="25" fillId="3" borderId="0" xfId="16" applyFont="1" applyFill="1" applyAlignment="1" applyProtection="1">
      <alignment horizontal="center" vertical="top"/>
      <protection locked="0"/>
    </xf>
    <xf numFmtId="0" fontId="31" fillId="3" borderId="0" xfId="16" applyFont="1" applyFill="1" applyAlignment="1" applyProtection="1">
      <alignment horizontal="left" vertical="center" wrapText="1" indent="1"/>
      <protection locked="0"/>
    </xf>
    <xf numFmtId="0" fontId="11" fillId="3" borderId="0" xfId="16" applyFont="1" applyFill="1" applyAlignment="1" applyProtection="1">
      <alignment horizontal="center" vertical="center" wrapText="1"/>
      <protection locked="0"/>
    </xf>
    <xf numFmtId="0" fontId="11" fillId="0" borderId="2" xfId="16" applyFont="1" applyBorder="1" applyAlignment="1" applyProtection="1">
      <alignment vertical="top"/>
      <protection locked="0"/>
    </xf>
    <xf numFmtId="0" fontId="4" fillId="0" borderId="2" xfId="16" applyBorder="1" applyAlignment="1" applyProtection="1">
      <alignment horizontal="center" vertical="top"/>
      <protection locked="0"/>
    </xf>
    <xf numFmtId="0" fontId="25" fillId="0" borderId="2" xfId="16" applyFont="1" applyBorder="1" applyAlignment="1" applyProtection="1">
      <alignment horizontal="center" vertical="top"/>
      <protection locked="0"/>
    </xf>
    <xf numFmtId="0" fontId="18" fillId="0" borderId="0" xfId="16" applyFont="1" applyAlignment="1" applyProtection="1">
      <alignment horizontal="left" vertical="top"/>
      <protection locked="0"/>
    </xf>
    <xf numFmtId="0" fontId="4" fillId="0" borderId="0" xfId="20" applyProtection="1">
      <protection locked="0"/>
    </xf>
    <xf numFmtId="0" fontId="4" fillId="0" borderId="0" xfId="20" applyAlignment="1" applyProtection="1">
      <alignment horizontal="center" vertical="center"/>
      <protection locked="0"/>
    </xf>
    <xf numFmtId="0" fontId="19" fillId="5" borderId="9" xfId="20" applyFont="1" applyFill="1" applyBorder="1" applyAlignment="1" applyProtection="1">
      <alignment vertical="center" wrapText="1"/>
      <protection locked="0"/>
    </xf>
    <xf numFmtId="0" fontId="20" fillId="5" borderId="10" xfId="20" applyFont="1" applyFill="1" applyBorder="1" applyAlignment="1" applyProtection="1">
      <alignment horizontal="center" vertical="center"/>
      <protection locked="0"/>
    </xf>
    <xf numFmtId="0" fontId="19" fillId="5" borderId="10" xfId="20" applyFont="1" applyFill="1" applyBorder="1" applyAlignment="1" applyProtection="1">
      <alignment horizontal="center" vertical="center"/>
      <protection locked="0"/>
    </xf>
    <xf numFmtId="0" fontId="19" fillId="5" borderId="11" xfId="20" applyFont="1" applyFill="1" applyBorder="1" applyAlignment="1" applyProtection="1">
      <alignment horizontal="center" vertical="center"/>
      <protection locked="0"/>
    </xf>
    <xf numFmtId="0" fontId="15" fillId="0" borderId="0" xfId="20" applyFont="1" applyAlignment="1" applyProtection="1">
      <alignment vertical="center"/>
      <protection locked="0"/>
    </xf>
    <xf numFmtId="1" fontId="4" fillId="0" borderId="0" xfId="20" applyNumberFormat="1" applyAlignment="1" applyProtection="1">
      <alignment horizontal="center" vertical="center"/>
      <protection locked="0"/>
    </xf>
    <xf numFmtId="0" fontId="4" fillId="6" borderId="8" xfId="21" applyFont="1" applyFill="1" applyBorder="1" applyAlignment="1" applyProtection="1">
      <alignment horizontal="left" vertical="center" wrapText="1"/>
      <protection locked="0"/>
    </xf>
    <xf numFmtId="0" fontId="7" fillId="6" borderId="8" xfId="20" applyFont="1" applyFill="1" applyBorder="1" applyAlignment="1" applyProtection="1">
      <alignment horizontal="center" vertical="center" wrapText="1"/>
      <protection locked="0"/>
    </xf>
    <xf numFmtId="0" fontId="4" fillId="0" borderId="8" xfId="20" applyBorder="1" applyProtection="1">
      <protection locked="0"/>
    </xf>
    <xf numFmtId="0" fontId="21" fillId="0" borderId="0" xfId="20" applyFont="1" applyAlignment="1" applyProtection="1">
      <alignment vertical="center"/>
      <protection locked="0"/>
    </xf>
    <xf numFmtId="0" fontId="22" fillId="7" borderId="14" xfId="20" applyFont="1" applyFill="1" applyBorder="1" applyAlignment="1" applyProtection="1">
      <alignment vertical="center" wrapText="1"/>
      <protection locked="0"/>
    </xf>
    <xf numFmtId="0" fontId="22" fillId="7" borderId="15" xfId="20" applyFont="1" applyFill="1" applyBorder="1" applyAlignment="1" applyProtection="1">
      <alignment vertical="center" wrapText="1"/>
      <protection locked="0"/>
    </xf>
    <xf numFmtId="0" fontId="15" fillId="7" borderId="16" xfId="20" applyFont="1" applyFill="1" applyBorder="1" applyAlignment="1" applyProtection="1">
      <alignment vertical="center" wrapText="1"/>
      <protection locked="0"/>
    </xf>
    <xf numFmtId="0" fontId="24" fillId="0" borderId="17" xfId="20" applyFont="1" applyBorder="1" applyAlignment="1" applyProtection="1">
      <alignment vertical="top" wrapText="1"/>
      <protection locked="0"/>
    </xf>
    <xf numFmtId="0" fontId="23" fillId="0" borderId="17" xfId="20" applyFont="1" applyBorder="1" applyAlignment="1" applyProtection="1">
      <alignment vertical="top" wrapText="1"/>
      <protection locked="0"/>
    </xf>
    <xf numFmtId="0" fontId="23" fillId="0" borderId="0" xfId="20" applyFont="1" applyAlignment="1" applyProtection="1">
      <alignment vertical="center"/>
      <protection locked="0"/>
    </xf>
    <xf numFmtId="0" fontId="5" fillId="0" borderId="0" xfId="20" applyFont="1" applyAlignment="1" applyProtection="1">
      <alignment vertical="center"/>
      <protection locked="0"/>
    </xf>
    <xf numFmtId="0" fontId="23" fillId="0" borderId="19" xfId="20" applyFont="1" applyBorder="1" applyAlignment="1" applyProtection="1">
      <alignment vertical="top" wrapText="1"/>
      <protection locked="0"/>
    </xf>
    <xf numFmtId="0" fontId="18" fillId="0" borderId="2" xfId="16" applyFont="1" applyBorder="1" applyAlignment="1" applyProtection="1">
      <alignment horizontal="left" vertical="top"/>
      <protection locked="0"/>
    </xf>
    <xf numFmtId="0" fontId="2" fillId="0" borderId="0" xfId="7" applyFont="1" applyAlignment="1" applyProtection="1">
      <alignment horizontal="left" vertical="top"/>
      <protection locked="0"/>
    </xf>
    <xf numFmtId="0" fontId="4" fillId="3" borderId="0" xfId="7" applyFill="1" applyAlignment="1" applyProtection="1">
      <alignment vertical="top"/>
      <protection locked="0"/>
    </xf>
    <xf numFmtId="0" fontId="4" fillId="0" borderId="0" xfId="7" applyAlignment="1" applyProtection="1">
      <alignment horizontal="left" vertical="top"/>
      <protection locked="0"/>
    </xf>
    <xf numFmtId="0" fontId="4" fillId="0" borderId="0" xfId="7" applyAlignment="1" applyProtection="1">
      <alignment vertical="top"/>
      <protection locked="0"/>
    </xf>
    <xf numFmtId="0" fontId="4" fillId="0" borderId="0" xfId="7" applyAlignment="1" applyProtection="1">
      <alignment horizontal="center" vertical="top"/>
      <protection locked="0"/>
    </xf>
    <xf numFmtId="0" fontId="4" fillId="6" borderId="8" xfId="7" applyFill="1" applyBorder="1" applyAlignment="1" applyProtection="1">
      <alignment horizontal="left" vertical="center" wrapText="1" indent="1"/>
      <protection locked="0"/>
    </xf>
    <xf numFmtId="0" fontId="32" fillId="0" borderId="0" xfId="16" applyFont="1" applyAlignment="1" applyProtection="1">
      <alignment vertical="top"/>
      <protection locked="0"/>
    </xf>
    <xf numFmtId="0" fontId="25" fillId="0" borderId="0" xfId="16" applyFont="1" applyAlignment="1" applyProtection="1">
      <alignment vertical="top"/>
      <protection locked="0"/>
    </xf>
    <xf numFmtId="0" fontId="12" fillId="5" borderId="9" xfId="7" applyFont="1" applyFill="1" applyBorder="1" applyAlignment="1" applyProtection="1">
      <alignment horizontal="center" vertical="center" wrapText="1"/>
      <protection locked="0"/>
    </xf>
    <xf numFmtId="0" fontId="12" fillId="5" borderId="10" xfId="7" applyFont="1" applyFill="1" applyBorder="1" applyAlignment="1" applyProtection="1">
      <alignment horizontal="center" vertical="center" wrapText="1"/>
      <protection locked="0"/>
    </xf>
    <xf numFmtId="0" fontId="12" fillId="5" borderId="11" xfId="7" applyFont="1" applyFill="1" applyBorder="1" applyAlignment="1" applyProtection="1">
      <alignment horizontal="center" vertical="center" wrapText="1"/>
      <protection locked="0"/>
    </xf>
    <xf numFmtId="0" fontId="2" fillId="0" borderId="8" xfId="7" applyFont="1" applyBorder="1" applyAlignment="1" applyProtection="1">
      <alignment vertical="top" wrapText="1"/>
      <protection locked="0"/>
    </xf>
    <xf numFmtId="0" fontId="12" fillId="5" borderId="9" xfId="7" applyFont="1" applyFill="1" applyBorder="1" applyAlignment="1" applyProtection="1">
      <alignment vertical="center" wrapText="1"/>
      <protection locked="0"/>
    </xf>
    <xf numFmtId="0" fontId="12" fillId="5" borderId="10" xfId="7" applyFont="1" applyFill="1" applyBorder="1" applyAlignment="1" applyProtection="1">
      <alignment vertical="center" wrapText="1"/>
      <protection locked="0"/>
    </xf>
    <xf numFmtId="0" fontId="13" fillId="8" borderId="0" xfId="7" applyFont="1" applyFill="1" applyAlignment="1" applyProtection="1">
      <alignment horizontal="center" vertical="center" wrapText="1"/>
      <protection locked="0"/>
    </xf>
    <xf numFmtId="0" fontId="11" fillId="8" borderId="0" xfId="16" applyFont="1" applyFill="1" applyAlignment="1" applyProtection="1">
      <alignment vertical="top"/>
      <protection locked="0"/>
    </xf>
    <xf numFmtId="0" fontId="25" fillId="0" borderId="0" xfId="7" applyFont="1" applyAlignment="1" applyProtection="1">
      <alignment vertical="top"/>
      <protection locked="0"/>
    </xf>
    <xf numFmtId="0" fontId="4" fillId="0" borderId="8" xfId="7" applyBorder="1" applyAlignment="1" applyProtection="1">
      <alignment vertical="top"/>
      <protection locked="0"/>
    </xf>
    <xf numFmtId="0" fontId="25" fillId="0" borderId="8" xfId="7" applyFont="1" applyBorder="1" applyAlignment="1" applyProtection="1">
      <alignment vertical="top"/>
      <protection locked="0"/>
    </xf>
    <xf numFmtId="0" fontId="4" fillId="0" borderId="2" xfId="7" applyBorder="1" applyAlignment="1" applyProtection="1">
      <alignment vertical="top"/>
      <protection locked="0"/>
    </xf>
    <xf numFmtId="0" fontId="25" fillId="0" borderId="2" xfId="7" applyFont="1" applyBorder="1" applyAlignment="1" applyProtection="1">
      <alignment vertical="top"/>
      <protection locked="0"/>
    </xf>
    <xf numFmtId="0" fontId="19" fillId="5" borderId="8" xfId="7" applyFont="1" applyFill="1" applyBorder="1" applyAlignment="1" applyProtection="1">
      <alignment horizontal="center" vertical="center"/>
      <protection locked="0"/>
    </xf>
    <xf numFmtId="0" fontId="4" fillId="0" borderId="8" xfId="7" applyBorder="1" applyAlignment="1">
      <alignment horizontal="center" vertical="top"/>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6" xfId="7" applyFont="1" applyFill="1" applyBorder="1" applyAlignment="1">
      <alignment horizontal="left" vertical="top" wrapText="1"/>
    </xf>
    <xf numFmtId="0" fontId="4" fillId="0" borderId="13" xfId="7" applyBorder="1" applyAlignment="1">
      <alignment horizontal="left" vertical="top" wrapText="1"/>
    </xf>
    <xf numFmtId="0" fontId="4" fillId="0" borderId="7" xfId="7" applyBorder="1" applyAlignment="1">
      <alignment horizontal="left" vertical="top" wrapText="1"/>
    </xf>
    <xf numFmtId="0" fontId="6" fillId="4" borderId="6" xfId="7" applyFont="1" applyFill="1" applyBorder="1" applyAlignment="1">
      <alignment horizontal="left" wrapText="1"/>
    </xf>
    <xf numFmtId="0" fontId="6" fillId="4" borderId="13" xfId="7" applyFont="1" applyFill="1" applyBorder="1" applyAlignment="1">
      <alignment horizontal="left" wrapText="1"/>
    </xf>
    <xf numFmtId="0" fontId="6" fillId="4" borderId="7" xfId="7" applyFont="1" applyFill="1" applyBorder="1" applyAlignment="1">
      <alignment horizontal="left" wrapText="1"/>
    </xf>
    <xf numFmtId="0" fontId="6" fillId="4" borderId="28" xfId="7" applyFont="1" applyFill="1" applyBorder="1" applyAlignment="1">
      <alignment horizontal="left" wrapText="1"/>
    </xf>
    <xf numFmtId="0" fontId="6" fillId="4" borderId="0" xfId="7" applyFont="1" applyFill="1" applyAlignment="1">
      <alignment horizontal="left" wrapText="1"/>
    </xf>
    <xf numFmtId="0" fontId="6" fillId="4" borderId="29" xfId="7" applyFont="1" applyFill="1" applyBorder="1" applyAlignment="1">
      <alignment horizontal="left" wrapText="1"/>
    </xf>
    <xf numFmtId="0" fontId="6" fillId="4" borderId="4" xfId="7" applyFont="1" applyFill="1" applyBorder="1" applyAlignment="1">
      <alignment horizontal="left" wrapText="1"/>
    </xf>
    <xf numFmtId="0" fontId="6" fillId="4" borderId="1" xfId="7" applyFont="1" applyFill="1" applyBorder="1" applyAlignment="1">
      <alignment horizontal="left" wrapText="1"/>
    </xf>
    <xf numFmtId="0" fontId="6" fillId="4" borderId="5" xfId="7" applyFont="1" applyFill="1" applyBorder="1" applyAlignment="1">
      <alignment horizontal="left" wrapText="1"/>
    </xf>
    <xf numFmtId="0" fontId="34" fillId="4" borderId="0" xfId="7" applyFont="1" applyFill="1"/>
    <xf numFmtId="0" fontId="4" fillId="4" borderId="0" xfId="7" applyFill="1"/>
    <xf numFmtId="0" fontId="15" fillId="7" borderId="18" xfId="20" applyFont="1" applyFill="1" applyBorder="1" applyAlignment="1" applyProtection="1">
      <alignment vertical="center" wrapText="1"/>
      <protection locked="0"/>
    </xf>
    <xf numFmtId="0" fontId="15" fillId="7" borderId="19" xfId="20" applyFont="1" applyFill="1" applyBorder="1" applyAlignment="1" applyProtection="1">
      <alignment vertical="center" wrapText="1"/>
      <protection locked="0"/>
    </xf>
    <xf numFmtId="0" fontId="19" fillId="5" borderId="6" xfId="7" applyFont="1" applyFill="1" applyBorder="1" applyAlignment="1" applyProtection="1">
      <alignment horizontal="center" vertical="center"/>
      <protection locked="0"/>
    </xf>
    <xf numFmtId="0" fontId="19" fillId="5" borderId="13" xfId="7" applyFont="1" applyFill="1" applyBorder="1" applyAlignment="1" applyProtection="1">
      <alignment horizontal="center" vertical="center"/>
      <protection locked="0"/>
    </xf>
    <xf numFmtId="0" fontId="19" fillId="5" borderId="7" xfId="7" applyFont="1" applyFill="1" applyBorder="1" applyAlignment="1" applyProtection="1">
      <alignment horizontal="center" vertical="center"/>
      <protection locked="0"/>
    </xf>
    <xf numFmtId="0" fontId="12" fillId="5" borderId="9" xfId="7" applyFont="1" applyFill="1" applyBorder="1" applyAlignment="1" applyProtection="1">
      <alignment horizontal="center" vertical="center" wrapText="1"/>
      <protection locked="0"/>
    </xf>
    <xf numFmtId="0" fontId="12" fillId="5" borderId="10" xfId="7" applyFont="1" applyFill="1" applyBorder="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4" fillId="8" borderId="12" xfId="7" applyFill="1" applyBorder="1" applyAlignment="1" applyProtection="1">
      <alignment horizontal="center" vertical="top" wrapText="1"/>
      <protection locked="0"/>
    </xf>
    <xf numFmtId="0" fontId="4" fillId="8" borderId="21" xfId="7" applyFill="1" applyBorder="1" applyAlignment="1" applyProtection="1">
      <alignment horizontal="center" vertical="top" wrapText="1"/>
      <protection locked="0"/>
    </xf>
    <xf numFmtId="0" fontId="4" fillId="8" borderId="3" xfId="7" applyFill="1" applyBorder="1" applyAlignment="1" applyProtection="1">
      <alignment horizontal="center" vertical="top" wrapText="1"/>
      <protection locked="0"/>
    </xf>
    <xf numFmtId="0" fontId="36" fillId="0" borderId="0" xfId="3" applyFont="1" applyAlignment="1" applyProtection="1">
      <alignment horizontal="left" vertical="center" wrapText="1"/>
      <protection locked="0"/>
    </xf>
    <xf numFmtId="0" fontId="35" fillId="0" borderId="0" xfId="7" applyFont="1" applyAlignment="1" applyProtection="1">
      <alignment wrapText="1"/>
      <protection locked="0"/>
    </xf>
    <xf numFmtId="0" fontId="19" fillId="5" borderId="10" xfId="7" applyFont="1" applyFill="1" applyBorder="1" applyAlignment="1" applyProtection="1">
      <alignment horizontal="left" vertical="center" wrapText="1"/>
      <protection locked="0"/>
    </xf>
    <xf numFmtId="0" fontId="19" fillId="5" borderId="11" xfId="7" applyFont="1" applyFill="1" applyBorder="1" applyAlignment="1" applyProtection="1">
      <alignment horizontal="left" vertical="center" wrapText="1"/>
      <protection locked="0"/>
    </xf>
  </cellXfs>
  <cellStyles count="23">
    <cellStyle name="Comma 2" xfId="19" xr:uid="{3AD113B1-0E98-4D53-9DF5-42FF22B72C6C}"/>
    <cellStyle name="Comma 53" xfId="13" xr:uid="{1CB3144F-04AE-41D5-9814-96656BBC4C57}"/>
    <cellStyle name="Currency 10" xfId="18" xr:uid="{9722127D-0095-4049-95C2-B1B23743227E}"/>
    <cellStyle name="Normal" xfId="0" builtinId="0"/>
    <cellStyle name="Normal 10" xfId="7" xr:uid="{96E55752-5763-44DA-A317-E8FE878CB1E7}"/>
    <cellStyle name="Normal 132" xfId="4" xr:uid="{4977C586-BCAD-4347-8379-A45AD2486C92}"/>
    <cellStyle name="Normal 135 2" xfId="9" xr:uid="{4E13A19E-64FA-4C3C-9C78-7F9755E7F1CD}"/>
    <cellStyle name="Normal 167" xfId="11" xr:uid="{69388C8F-9DA0-4510-9408-4EF883E84412}"/>
    <cellStyle name="Normal 185" xfId="12" xr:uid="{0A45A652-209B-4F37-9344-DFEB9046127A}"/>
    <cellStyle name="Normal 2 2" xfId="16" xr:uid="{21CD9BE4-B1BC-4172-9E91-E26B5E95054D}"/>
    <cellStyle name="Normal 2 2 2" xfId="2" xr:uid="{D9A85561-F6C6-4405-9B46-97853D0566FA}"/>
    <cellStyle name="Normal 3" xfId="17" xr:uid="{6647072B-90D2-4E7F-A70C-9A4A34B567F7}"/>
    <cellStyle name="Normal 3 2" xfId="22" xr:uid="{A3DAE639-D60C-417F-8D97-6487A91B0164}"/>
    <cellStyle name="Normal 4" xfId="20" xr:uid="{B47BD7E4-534D-4872-9C62-98B5A6632F2C}"/>
    <cellStyle name="Normal 5 10 3" xfId="8" xr:uid="{3E54749F-C45D-42B7-9077-4569E779F525}"/>
    <cellStyle name="Normal 5 2 2 2" xfId="10" xr:uid="{565C8409-FC51-48EA-8AB4-3603B1783E42}"/>
    <cellStyle name="Normal 5 3" xfId="15" xr:uid="{21EB1D9C-406C-4820-BE5A-26AFE0E4F3D8}"/>
    <cellStyle name="Normal 5 5" xfId="14" xr:uid="{96610365-062C-4626-8714-164EA722F6F8}"/>
    <cellStyle name="Normal 5 6" xfId="1" xr:uid="{420BD355-5451-4A4F-9392-614178DC10BE}"/>
    <cellStyle name="Normal 5 7" xfId="5" xr:uid="{DFFCF71C-9F68-44A5-B089-A603F1F3875D}"/>
    <cellStyle name="Normal_IntroRFP" xfId="3" xr:uid="{5F3A95B8-ECE2-43F2-8B38-B7F38E35BDFB}"/>
    <cellStyle name="Normal_IntroRFP 2" xfId="21" xr:uid="{DA109C10-DE53-4670-9B7C-FB8113900781}"/>
    <cellStyle name="Percent 10" xfId="6" xr:uid="{C32086AB-66FD-4E48-A10E-3BDA3C4BE3BA}"/>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6</xdr:row>
          <xdr:rowOff>28575</xdr:rowOff>
        </xdr:from>
        <xdr:to>
          <xdr:col>9</xdr:col>
          <xdr:colOff>561975</xdr:colOff>
          <xdr:row>9</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800000"/>
                  </a:solidFill>
                  <a:latin typeface="Arial Narrow"/>
                </a:rPr>
                <a:t>Click to Close File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1016000</xdr:colOff>
      <xdr:row>1</xdr:row>
      <xdr:rowOff>0</xdr:rowOff>
    </xdr:from>
    <xdr:to>
      <xdr:col>9</xdr:col>
      <xdr:colOff>1019810</xdr:colOff>
      <xdr:row>2</xdr:row>
      <xdr:rowOff>56515</xdr:rowOff>
    </xdr:to>
    <xdr:pic>
      <xdr:nvPicPr>
        <xdr:cNvPr id="2" name="Picture 2" descr="http://www.portsanantonio.us/StoreImages/logos/saws%20log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4250" y="273050"/>
          <a:ext cx="0" cy="32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1016000</xdr:colOff>
      <xdr:row>1</xdr:row>
      <xdr:rowOff>0</xdr:rowOff>
    </xdr:from>
    <xdr:to>
      <xdr:col>9</xdr:col>
      <xdr:colOff>1019810</xdr:colOff>
      <xdr:row>2</xdr:row>
      <xdr:rowOff>56515</xdr:rowOff>
    </xdr:to>
    <xdr:pic>
      <xdr:nvPicPr>
        <xdr:cNvPr id="3" name="Picture 3" descr="http://www.portsanantonio.us/StoreImages/logos/saws%20logo.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4250" y="273050"/>
          <a:ext cx="0" cy="32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31750</xdr:colOff>
      <xdr:row>0</xdr:row>
      <xdr:rowOff>254000</xdr:rowOff>
    </xdr:from>
    <xdr:to>
      <xdr:col>6</xdr:col>
      <xdr:colOff>152400</xdr:colOff>
      <xdr:row>1</xdr:row>
      <xdr:rowOff>220345</xdr:rowOff>
    </xdr:to>
    <xdr:sp macro="" textlink="">
      <xdr:nvSpPr>
        <xdr:cNvPr id="4" name="Text 1">
          <a:extLst>
            <a:ext uri="{FF2B5EF4-FFF2-40B4-BE49-F238E27FC236}">
              <a16:creationId xmlns:a16="http://schemas.microsoft.com/office/drawing/2014/main" id="{00000000-0008-0000-0300-000004000000}"/>
            </a:ext>
          </a:extLst>
        </xdr:cNvPr>
        <xdr:cNvSpPr txBox="1">
          <a:spLocks noChangeArrowheads="1"/>
        </xdr:cNvSpPr>
      </xdr:nvSpPr>
      <xdr:spPr bwMode="auto">
        <a:xfrm>
          <a:off x="5518150" y="412750"/>
          <a:ext cx="12065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S/DFW%20Airport/2012/Benefits%20Work/Health%20RFP/DFW%20Vendor%20Dental%20R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Pricing"/>
      <sheetName val="Explanatio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0BF-1C7B-4DC6-99D8-BCB23F836042}">
  <sheetPr codeName="Sheet30"/>
  <dimension ref="A1:S169"/>
  <sheetViews>
    <sheetView workbookViewId="0">
      <selection activeCell="B11" sqref="B11:G11"/>
    </sheetView>
  </sheetViews>
  <sheetFormatPr defaultColWidth="9.140625" defaultRowHeight="12.75" x14ac:dyDescent="0.2"/>
  <cols>
    <col min="1" max="1" width="25.7109375" style="1" customWidth="1"/>
    <col min="2" max="2" width="14.7109375" style="1" customWidth="1"/>
    <col min="3" max="3" width="17.5703125" style="1" customWidth="1"/>
    <col min="4" max="4" width="21.7109375" style="1" customWidth="1"/>
    <col min="5" max="5" width="26.85546875" style="1" customWidth="1"/>
    <col min="6" max="16384" width="9.140625" style="1"/>
  </cols>
  <sheetData>
    <row r="1" spans="1:6" x14ac:dyDescent="0.2">
      <c r="A1" s="12" t="s">
        <v>0</v>
      </c>
      <c r="B1" s="4" t="s">
        <v>1</v>
      </c>
    </row>
    <row r="3" spans="1:6" x14ac:dyDescent="0.2">
      <c r="A3" s="4" t="s">
        <v>2</v>
      </c>
      <c r="B3" s="1" t="s">
        <v>3</v>
      </c>
    </row>
    <row r="4" spans="1:6" x14ac:dyDescent="0.2">
      <c r="A4" s="1" t="s">
        <v>4</v>
      </c>
      <c r="B4" s="1" t="s">
        <v>5</v>
      </c>
      <c r="F4" s="1" t="s">
        <v>6</v>
      </c>
    </row>
    <row r="5" spans="1:6" x14ac:dyDescent="0.2">
      <c r="B5" s="1" t="s">
        <v>7</v>
      </c>
      <c r="F5" s="1" t="s">
        <v>8</v>
      </c>
    </row>
    <row r="6" spans="1:6" x14ac:dyDescent="0.2">
      <c r="B6" s="1" t="s">
        <v>9</v>
      </c>
      <c r="F6" s="1" t="s">
        <v>10</v>
      </c>
    </row>
    <row r="9" spans="1:6" x14ac:dyDescent="0.2">
      <c r="A9" s="4" t="s">
        <v>11</v>
      </c>
      <c r="B9" s="1" t="s">
        <v>12</v>
      </c>
    </row>
    <row r="10" spans="1:6" x14ac:dyDescent="0.2">
      <c r="A10" s="4" t="s">
        <v>13</v>
      </c>
      <c r="B10" s="1" t="s">
        <v>14</v>
      </c>
    </row>
    <row r="11" spans="1:6" x14ac:dyDescent="0.2">
      <c r="A11" s="1" t="s">
        <v>15</v>
      </c>
    </row>
    <row r="13" spans="1:6" x14ac:dyDescent="0.2">
      <c r="A13" s="13" t="s">
        <v>16</v>
      </c>
    </row>
    <row r="14" spans="1:6" x14ac:dyDescent="0.2">
      <c r="A14" s="1" t="s">
        <v>17</v>
      </c>
      <c r="B14" s="14" t="s">
        <v>18</v>
      </c>
      <c r="C14" s="15" t="s">
        <v>19</v>
      </c>
      <c r="D14" s="14"/>
    </row>
    <row r="15" spans="1:6" x14ac:dyDescent="0.2">
      <c r="A15" s="1" t="s">
        <v>20</v>
      </c>
      <c r="B15" s="15" t="s">
        <v>21</v>
      </c>
      <c r="C15" s="14" t="s">
        <v>22</v>
      </c>
      <c r="D15" s="16" t="s">
        <v>23</v>
      </c>
    </row>
    <row r="16" spans="1:6" x14ac:dyDescent="0.2">
      <c r="A16" s="1" t="s">
        <v>24</v>
      </c>
      <c r="B16" s="14" t="s">
        <v>18</v>
      </c>
      <c r="C16" s="14" t="s">
        <v>22</v>
      </c>
      <c r="D16" s="14"/>
    </row>
    <row r="17" spans="1:19" x14ac:dyDescent="0.2">
      <c r="A17" s="1" t="s">
        <v>25</v>
      </c>
      <c r="B17" s="14" t="s">
        <v>18</v>
      </c>
      <c r="C17" s="14" t="s">
        <v>22</v>
      </c>
      <c r="D17" s="14" t="s">
        <v>23</v>
      </c>
    </row>
    <row r="18" spans="1:19" x14ac:dyDescent="0.2">
      <c r="A18" s="1" t="s">
        <v>26</v>
      </c>
      <c r="B18" s="14" t="s">
        <v>18</v>
      </c>
      <c r="C18" s="14" t="s">
        <v>22</v>
      </c>
      <c r="D18" s="17" t="s">
        <v>27</v>
      </c>
    </row>
    <row r="19" spans="1:19" x14ac:dyDescent="0.2">
      <c r="A19" s="1" t="s">
        <v>28</v>
      </c>
      <c r="B19" s="14" t="s">
        <v>29</v>
      </c>
      <c r="C19" s="14" t="s">
        <v>30</v>
      </c>
      <c r="D19" s="17"/>
    </row>
    <row r="20" spans="1:19" x14ac:dyDescent="0.2">
      <c r="A20" s="1" t="s">
        <v>31</v>
      </c>
      <c r="B20" s="18" t="s">
        <v>32</v>
      </c>
      <c r="C20" s="18" t="s">
        <v>33</v>
      </c>
      <c r="D20" s="17"/>
    </row>
    <row r="21" spans="1:19" x14ac:dyDescent="0.2">
      <c r="A21" s="1" t="s">
        <v>34</v>
      </c>
      <c r="B21" s="14" t="s">
        <v>6</v>
      </c>
      <c r="C21" s="14" t="s">
        <v>8</v>
      </c>
      <c r="D21" s="14" t="s">
        <v>10</v>
      </c>
    </row>
    <row r="22" spans="1:19" x14ac:dyDescent="0.2">
      <c r="A22" s="1" t="s">
        <v>35</v>
      </c>
      <c r="B22" s="14" t="s">
        <v>18</v>
      </c>
      <c r="C22" s="14" t="s">
        <v>22</v>
      </c>
      <c r="D22" s="14" t="s">
        <v>36</v>
      </c>
    </row>
    <row r="23" spans="1:19" x14ac:dyDescent="0.2">
      <c r="A23" s="1" t="s">
        <v>37</v>
      </c>
      <c r="B23" s="14" t="s">
        <v>6</v>
      </c>
      <c r="C23" s="14" t="s">
        <v>8</v>
      </c>
      <c r="D23" s="14" t="s">
        <v>10</v>
      </c>
      <c r="E23" s="14" t="s">
        <v>38</v>
      </c>
      <c r="F23" s="14" t="s">
        <v>39</v>
      </c>
      <c r="G23" s="14"/>
      <c r="H23" s="14" t="s">
        <v>40</v>
      </c>
      <c r="I23" s="14" t="s">
        <v>41</v>
      </c>
    </row>
    <row r="24" spans="1:19" x14ac:dyDescent="0.2">
      <c r="A24" s="1" t="s">
        <v>42</v>
      </c>
      <c r="B24" s="14" t="s">
        <v>6</v>
      </c>
      <c r="C24" s="14" t="s">
        <v>8</v>
      </c>
      <c r="D24" s="14" t="s">
        <v>10</v>
      </c>
      <c r="E24" s="14" t="s">
        <v>38</v>
      </c>
      <c r="F24" s="14" t="s">
        <v>39</v>
      </c>
      <c r="G24" s="14"/>
      <c r="H24" s="14" t="s">
        <v>40</v>
      </c>
      <c r="I24" s="14" t="s">
        <v>41</v>
      </c>
      <c r="J24" s="14" t="s">
        <v>43</v>
      </c>
    </row>
    <row r="25" spans="1:19" x14ac:dyDescent="0.2">
      <c r="A25" s="1" t="s">
        <v>44</v>
      </c>
      <c r="B25" s="17" t="s">
        <v>45</v>
      </c>
      <c r="C25" s="17" t="s">
        <v>46</v>
      </c>
      <c r="D25" s="17" t="s">
        <v>47</v>
      </c>
      <c r="E25" s="17" t="s">
        <v>48</v>
      </c>
    </row>
    <row r="26" spans="1:19" x14ac:dyDescent="0.2">
      <c r="A26" s="1" t="s">
        <v>49</v>
      </c>
      <c r="B26" s="17" t="s">
        <v>50</v>
      </c>
      <c r="C26" s="17" t="s">
        <v>51</v>
      </c>
      <c r="D26" s="17" t="s">
        <v>52</v>
      </c>
      <c r="E26" s="17" t="s">
        <v>53</v>
      </c>
      <c r="F26" s="17" t="s">
        <v>54</v>
      </c>
      <c r="G26" s="17" t="s">
        <v>55</v>
      </c>
      <c r="H26" s="17" t="s">
        <v>56</v>
      </c>
      <c r="I26" s="17" t="s">
        <v>57</v>
      </c>
      <c r="J26" s="17" t="s">
        <v>58</v>
      </c>
      <c r="K26" s="17" t="s">
        <v>59</v>
      </c>
      <c r="L26" s="17" t="s">
        <v>60</v>
      </c>
      <c r="M26" s="17" t="s">
        <v>61</v>
      </c>
      <c r="N26" s="17" t="s">
        <v>62</v>
      </c>
      <c r="O26" s="17" t="s">
        <v>63</v>
      </c>
      <c r="P26" s="17" t="s">
        <v>64</v>
      </c>
      <c r="Q26" s="17" t="s">
        <v>65</v>
      </c>
      <c r="R26" s="17" t="s">
        <v>66</v>
      </c>
      <c r="S26" s="17"/>
    </row>
    <row r="27" spans="1:19" x14ac:dyDescent="0.2">
      <c r="A27" s="1" t="s">
        <v>67</v>
      </c>
      <c r="B27" s="17" t="s">
        <v>68</v>
      </c>
      <c r="C27" s="17" t="s">
        <v>69</v>
      </c>
      <c r="D27" s="17"/>
      <c r="E27" s="17"/>
      <c r="F27" s="17"/>
      <c r="G27" s="17"/>
      <c r="H27" s="17"/>
      <c r="I27" s="17"/>
      <c r="J27" s="17"/>
    </row>
    <row r="28" spans="1:19" x14ac:dyDescent="0.2">
      <c r="A28" s="1" t="s">
        <v>70</v>
      </c>
      <c r="B28" s="17" t="s">
        <v>71</v>
      </c>
      <c r="C28" s="17" t="s">
        <v>72</v>
      </c>
      <c r="D28" s="17" t="s">
        <v>73</v>
      </c>
      <c r="E28" s="17" t="s">
        <v>74</v>
      </c>
      <c r="F28" s="17" t="s">
        <v>75</v>
      </c>
      <c r="G28" s="17" t="s">
        <v>76</v>
      </c>
      <c r="H28" s="17" t="s">
        <v>77</v>
      </c>
      <c r="I28" s="17" t="s">
        <v>78</v>
      </c>
      <c r="J28" s="17" t="s">
        <v>79</v>
      </c>
    </row>
    <row r="29" spans="1:19" x14ac:dyDescent="0.2">
      <c r="A29" s="1" t="s">
        <v>80</v>
      </c>
      <c r="B29" s="17" t="s">
        <v>81</v>
      </c>
      <c r="C29" s="17" t="s">
        <v>82</v>
      </c>
    </row>
    <row r="30" spans="1:19" x14ac:dyDescent="0.2">
      <c r="A30" s="1" t="s">
        <v>83</v>
      </c>
      <c r="B30" s="17" t="s">
        <v>84</v>
      </c>
      <c r="C30" s="17" t="s">
        <v>85</v>
      </c>
      <c r="D30" s="17" t="s">
        <v>86</v>
      </c>
      <c r="E30" s="17" t="s">
        <v>87</v>
      </c>
      <c r="F30" s="19" t="s">
        <v>88</v>
      </c>
      <c r="G30" s="19" t="s">
        <v>89</v>
      </c>
    </row>
    <row r="31" spans="1:19" x14ac:dyDescent="0.2">
      <c r="A31" s="1" t="s">
        <v>90</v>
      </c>
      <c r="B31" s="1" t="s">
        <v>91</v>
      </c>
      <c r="C31" s="1" t="s">
        <v>92</v>
      </c>
    </row>
    <row r="32" spans="1:19" x14ac:dyDescent="0.2">
      <c r="A32" s="1" t="s">
        <v>93</v>
      </c>
      <c r="B32" s="129" t="s">
        <v>94</v>
      </c>
      <c r="C32" s="130"/>
      <c r="D32" s="131"/>
    </row>
    <row r="33" spans="1:4" x14ac:dyDescent="0.2">
      <c r="B33" s="132" t="s">
        <v>95</v>
      </c>
      <c r="C33" s="133"/>
      <c r="D33" s="134"/>
    </row>
    <row r="34" spans="1:4" x14ac:dyDescent="0.2">
      <c r="B34" s="135" t="s">
        <v>96</v>
      </c>
      <c r="C34" s="136"/>
      <c r="D34" s="137"/>
    </row>
    <row r="36" spans="1:4" x14ac:dyDescent="0.2">
      <c r="A36" s="1" t="s">
        <v>97</v>
      </c>
      <c r="B36" s="124" t="s">
        <v>98</v>
      </c>
      <c r="C36" s="124"/>
      <c r="D36" s="125"/>
    </row>
    <row r="37" spans="1:4" x14ac:dyDescent="0.2">
      <c r="B37" s="124" t="s">
        <v>99</v>
      </c>
      <c r="C37" s="124"/>
      <c r="D37" s="125"/>
    </row>
    <row r="38" spans="1:4" x14ac:dyDescent="0.2">
      <c r="B38" s="124" t="s">
        <v>100</v>
      </c>
      <c r="C38" s="124"/>
      <c r="D38" s="125"/>
    </row>
    <row r="39" spans="1:4" x14ac:dyDescent="0.2">
      <c r="B39" s="124" t="s">
        <v>101</v>
      </c>
      <c r="C39" s="124"/>
      <c r="D39" s="125"/>
    </row>
    <row r="40" spans="1:4" x14ac:dyDescent="0.2">
      <c r="B40" s="124" t="s">
        <v>102</v>
      </c>
      <c r="C40" s="124"/>
      <c r="D40" s="125"/>
    </row>
    <row r="41" spans="1:4" x14ac:dyDescent="0.2">
      <c r="B41" s="124" t="s">
        <v>103</v>
      </c>
      <c r="C41" s="124"/>
      <c r="D41" s="125"/>
    </row>
    <row r="43" spans="1:4" x14ac:dyDescent="0.2">
      <c r="A43" s="1" t="s">
        <v>104</v>
      </c>
      <c r="B43" s="126" t="s">
        <v>105</v>
      </c>
      <c r="C43" s="127"/>
      <c r="D43" s="128"/>
    </row>
    <row r="44" spans="1:4" x14ac:dyDescent="0.2">
      <c r="B44" s="124" t="s">
        <v>106</v>
      </c>
      <c r="C44" s="124"/>
      <c r="D44" s="124"/>
    </row>
    <row r="45" spans="1:4" x14ac:dyDescent="0.2">
      <c r="B45" s="124" t="s">
        <v>107</v>
      </c>
      <c r="C45" s="124"/>
      <c r="D45" s="124"/>
    </row>
    <row r="47" spans="1:4" x14ac:dyDescent="0.2">
      <c r="A47" s="1" t="s">
        <v>108</v>
      </c>
      <c r="B47" s="124" t="s">
        <v>109</v>
      </c>
      <c r="C47" s="124"/>
      <c r="D47" s="124"/>
    </row>
    <row r="48" spans="1:4" x14ac:dyDescent="0.2">
      <c r="B48" s="124" t="s">
        <v>110</v>
      </c>
      <c r="C48" s="124"/>
      <c r="D48" s="124"/>
    </row>
    <row r="49" spans="1:4" x14ac:dyDescent="0.2">
      <c r="B49" s="124" t="s">
        <v>111</v>
      </c>
      <c r="C49" s="124"/>
      <c r="D49" s="124"/>
    </row>
    <row r="51" spans="1:4" x14ac:dyDescent="0.2">
      <c r="A51" s="1" t="s">
        <v>112</v>
      </c>
    </row>
    <row r="52" spans="1:4" x14ac:dyDescent="0.2">
      <c r="A52" s="1" t="s">
        <v>113</v>
      </c>
      <c r="B52" s="1" t="s">
        <v>114</v>
      </c>
    </row>
    <row r="53" spans="1:4" x14ac:dyDescent="0.2">
      <c r="A53" s="1" t="s">
        <v>115</v>
      </c>
      <c r="B53" s="1" t="s">
        <v>116</v>
      </c>
    </row>
    <row r="54" spans="1:4" x14ac:dyDescent="0.2">
      <c r="B54" s="1" t="s">
        <v>117</v>
      </c>
    </row>
    <row r="55" spans="1:4" x14ac:dyDescent="0.2">
      <c r="B55" s="1" t="s">
        <v>118</v>
      </c>
    </row>
    <row r="56" spans="1:4" x14ac:dyDescent="0.2">
      <c r="B56" s="1" t="s">
        <v>119</v>
      </c>
    </row>
    <row r="57" spans="1:4" x14ac:dyDescent="0.2">
      <c r="B57" s="1" t="s">
        <v>120</v>
      </c>
    </row>
    <row r="58" spans="1:4" x14ac:dyDescent="0.2">
      <c r="B58" s="1" t="s">
        <v>121</v>
      </c>
    </row>
    <row r="59" spans="1:4" x14ac:dyDescent="0.2">
      <c r="B59" s="1" t="s">
        <v>122</v>
      </c>
    </row>
    <row r="60" spans="1:4" x14ac:dyDescent="0.2">
      <c r="B60" s="1" t="s">
        <v>123</v>
      </c>
    </row>
    <row r="61" spans="1:4" x14ac:dyDescent="0.2">
      <c r="B61" s="1" t="s">
        <v>124</v>
      </c>
    </row>
    <row r="62" spans="1:4" x14ac:dyDescent="0.2">
      <c r="B62" s="1" t="s">
        <v>125</v>
      </c>
    </row>
    <row r="63" spans="1:4" x14ac:dyDescent="0.2">
      <c r="B63" s="1" t="s">
        <v>126</v>
      </c>
    </row>
    <row r="64" spans="1:4" x14ac:dyDescent="0.2">
      <c r="B64" s="1" t="s">
        <v>127</v>
      </c>
    </row>
    <row r="65" spans="2:2" x14ac:dyDescent="0.2">
      <c r="B65" s="1" t="s">
        <v>128</v>
      </c>
    </row>
    <row r="66" spans="2:2" x14ac:dyDescent="0.2">
      <c r="B66" s="1" t="s">
        <v>129</v>
      </c>
    </row>
    <row r="67" spans="2:2" x14ac:dyDescent="0.2">
      <c r="B67" s="1" t="s">
        <v>130</v>
      </c>
    </row>
    <row r="68" spans="2:2" x14ac:dyDescent="0.2">
      <c r="B68" s="1" t="s">
        <v>131</v>
      </c>
    </row>
    <row r="69" spans="2:2" x14ac:dyDescent="0.2">
      <c r="B69" s="1" t="s">
        <v>132</v>
      </c>
    </row>
    <row r="70" spans="2:2" x14ac:dyDescent="0.2">
      <c r="B70" s="1" t="s">
        <v>133</v>
      </c>
    </row>
    <row r="71" spans="2:2" x14ac:dyDescent="0.2">
      <c r="B71" s="1" t="s">
        <v>134</v>
      </c>
    </row>
    <row r="72" spans="2:2" x14ac:dyDescent="0.2">
      <c r="B72" s="1" t="s">
        <v>135</v>
      </c>
    </row>
    <row r="73" spans="2:2" x14ac:dyDescent="0.2">
      <c r="B73" s="1" t="s">
        <v>136</v>
      </c>
    </row>
    <row r="74" spans="2:2" x14ac:dyDescent="0.2">
      <c r="B74" s="1" t="s">
        <v>137</v>
      </c>
    </row>
    <row r="75" spans="2:2" x14ac:dyDescent="0.2">
      <c r="B75" s="1" t="s">
        <v>138</v>
      </c>
    </row>
    <row r="76" spans="2:2" x14ac:dyDescent="0.2">
      <c r="B76" s="1" t="s">
        <v>139</v>
      </c>
    </row>
    <row r="77" spans="2:2" x14ac:dyDescent="0.2">
      <c r="B77" s="1" t="s">
        <v>140</v>
      </c>
    </row>
    <row r="78" spans="2:2" x14ac:dyDescent="0.2">
      <c r="B78" s="1" t="s">
        <v>141</v>
      </c>
    </row>
    <row r="79" spans="2:2" x14ac:dyDescent="0.2">
      <c r="B79" s="1" t="s">
        <v>142</v>
      </c>
    </row>
    <row r="80" spans="2:2" x14ac:dyDescent="0.2">
      <c r="B80" s="1" t="s">
        <v>143</v>
      </c>
    </row>
    <row r="81" spans="2:2" x14ac:dyDescent="0.2">
      <c r="B81" s="1" t="s">
        <v>144</v>
      </c>
    </row>
    <row r="82" spans="2:2" x14ac:dyDescent="0.2">
      <c r="B82" s="1" t="s">
        <v>145</v>
      </c>
    </row>
    <row r="83" spans="2:2" x14ac:dyDescent="0.2">
      <c r="B83" s="1" t="s">
        <v>146</v>
      </c>
    </row>
    <row r="84" spans="2:2" x14ac:dyDescent="0.2">
      <c r="B84" s="1" t="s">
        <v>147</v>
      </c>
    </row>
    <row r="85" spans="2:2" x14ac:dyDescent="0.2">
      <c r="B85" s="1" t="s">
        <v>148</v>
      </c>
    </row>
    <row r="86" spans="2:2" x14ac:dyDescent="0.2">
      <c r="B86" s="1" t="s">
        <v>149</v>
      </c>
    </row>
    <row r="87" spans="2:2" x14ac:dyDescent="0.2">
      <c r="B87" s="1" t="s">
        <v>150</v>
      </c>
    </row>
    <row r="88" spans="2:2" x14ac:dyDescent="0.2">
      <c r="B88" s="1" t="s">
        <v>151</v>
      </c>
    </row>
    <row r="89" spans="2:2" x14ac:dyDescent="0.2">
      <c r="B89" s="1" t="s">
        <v>152</v>
      </c>
    </row>
    <row r="90" spans="2:2" x14ac:dyDescent="0.2">
      <c r="B90" s="1" t="s">
        <v>153</v>
      </c>
    </row>
    <row r="91" spans="2:2" x14ac:dyDescent="0.2">
      <c r="B91" s="1" t="s">
        <v>154</v>
      </c>
    </row>
    <row r="92" spans="2:2" x14ac:dyDescent="0.2">
      <c r="B92" s="1" t="s">
        <v>155</v>
      </c>
    </row>
    <row r="93" spans="2:2" x14ac:dyDescent="0.2">
      <c r="B93" s="1" t="s">
        <v>156</v>
      </c>
    </row>
    <row r="94" spans="2:2" x14ac:dyDescent="0.2">
      <c r="B94" s="1" t="s">
        <v>157</v>
      </c>
    </row>
    <row r="95" spans="2:2" x14ac:dyDescent="0.2">
      <c r="B95" s="1" t="s">
        <v>158</v>
      </c>
    </row>
    <row r="96" spans="2:2" x14ac:dyDescent="0.2">
      <c r="B96" s="1" t="s">
        <v>159</v>
      </c>
    </row>
    <row r="97" spans="1:2" x14ac:dyDescent="0.2">
      <c r="B97" s="1" t="s">
        <v>160</v>
      </c>
    </row>
    <row r="98" spans="1:2" x14ac:dyDescent="0.2">
      <c r="B98" s="1" t="s">
        <v>161</v>
      </c>
    </row>
    <row r="99" spans="1:2" x14ac:dyDescent="0.2">
      <c r="B99" s="1" t="s">
        <v>162</v>
      </c>
    </row>
    <row r="100" spans="1:2" x14ac:dyDescent="0.2">
      <c r="B100" s="1" t="s">
        <v>163</v>
      </c>
    </row>
    <row r="101" spans="1:2" x14ac:dyDescent="0.2">
      <c r="B101" s="1" t="s">
        <v>164</v>
      </c>
    </row>
    <row r="102" spans="1:2" x14ac:dyDescent="0.2">
      <c r="B102" s="1" t="s">
        <v>165</v>
      </c>
    </row>
    <row r="103" spans="1:2" x14ac:dyDescent="0.2">
      <c r="B103" s="1" t="s">
        <v>166</v>
      </c>
    </row>
    <row r="105" spans="1:2" x14ac:dyDescent="0.2">
      <c r="A105" s="1" t="s">
        <v>167</v>
      </c>
    </row>
    <row r="106" spans="1:2" x14ac:dyDescent="0.2">
      <c r="B106" s="1">
        <v>30</v>
      </c>
    </row>
    <row r="107" spans="1:2" x14ac:dyDescent="0.2">
      <c r="B107" s="1">
        <v>60</v>
      </c>
    </row>
    <row r="108" spans="1:2" x14ac:dyDescent="0.2">
      <c r="B108" s="1">
        <v>90</v>
      </c>
    </row>
    <row r="109" spans="1:2" x14ac:dyDescent="0.2">
      <c r="B109" s="1">
        <v>120</v>
      </c>
    </row>
    <row r="110" spans="1:2" x14ac:dyDescent="0.2">
      <c r="B110" s="1">
        <v>180</v>
      </c>
    </row>
    <row r="112" spans="1:2" x14ac:dyDescent="0.2">
      <c r="A112" s="1" t="s">
        <v>168</v>
      </c>
    </row>
    <row r="113" spans="1:7" x14ac:dyDescent="0.2">
      <c r="B113" s="1" t="s">
        <v>169</v>
      </c>
    </row>
    <row r="114" spans="1:7" x14ac:dyDescent="0.2">
      <c r="B114" s="20" t="s">
        <v>170</v>
      </c>
    </row>
    <row r="115" spans="1:7" x14ac:dyDescent="0.2">
      <c r="A115" s="1" t="s">
        <v>171</v>
      </c>
    </row>
    <row r="116" spans="1:7" x14ac:dyDescent="0.2">
      <c r="B116" s="1">
        <v>30</v>
      </c>
    </row>
    <row r="117" spans="1:7" x14ac:dyDescent="0.2">
      <c r="B117" s="1">
        <v>60</v>
      </c>
    </row>
    <row r="118" spans="1:7" x14ac:dyDescent="0.2">
      <c r="B118" s="1">
        <v>90</v>
      </c>
    </row>
    <row r="119" spans="1:7" x14ac:dyDescent="0.2">
      <c r="B119" s="1">
        <v>120</v>
      </c>
    </row>
    <row r="120" spans="1:7" x14ac:dyDescent="0.2">
      <c r="B120" s="1">
        <v>180</v>
      </c>
    </row>
    <row r="122" spans="1:7" x14ac:dyDescent="0.2">
      <c r="A122" s="1" t="s">
        <v>172</v>
      </c>
      <c r="B122" s="17" t="s">
        <v>173</v>
      </c>
      <c r="C122" s="17" t="s">
        <v>174</v>
      </c>
      <c r="D122" s="17" t="s">
        <v>53</v>
      </c>
      <c r="E122" s="17" t="s">
        <v>54</v>
      </c>
      <c r="F122" s="17" t="s">
        <v>175</v>
      </c>
      <c r="G122" s="17" t="s">
        <v>176</v>
      </c>
    </row>
    <row r="124" spans="1:7" x14ac:dyDescent="0.2">
      <c r="A124" s="1" t="s">
        <v>177</v>
      </c>
      <c r="B124" s="1" t="s">
        <v>178</v>
      </c>
    </row>
    <row r="125" spans="1:7" x14ac:dyDescent="0.2">
      <c r="B125" s="1" t="s">
        <v>179</v>
      </c>
    </row>
    <row r="126" spans="1:7" x14ac:dyDescent="0.2">
      <c r="B126" s="1" t="s">
        <v>180</v>
      </c>
    </row>
    <row r="127" spans="1:7" x14ac:dyDescent="0.2">
      <c r="B127" s="1" t="s">
        <v>181</v>
      </c>
    </row>
    <row r="128" spans="1:7" x14ac:dyDescent="0.2">
      <c r="B128" s="1" t="s">
        <v>182</v>
      </c>
    </row>
    <row r="129" spans="1:4" x14ac:dyDescent="0.2">
      <c r="B129" s="1" t="s">
        <v>183</v>
      </c>
    </row>
    <row r="130" spans="1:4" x14ac:dyDescent="0.2">
      <c r="B130" s="1" t="s">
        <v>184</v>
      </c>
    </row>
    <row r="131" spans="1:4" x14ac:dyDescent="0.2">
      <c r="B131" s="1" t="s">
        <v>185</v>
      </c>
    </row>
    <row r="133" spans="1:4" x14ac:dyDescent="0.2">
      <c r="A133" s="1" t="s">
        <v>186</v>
      </c>
      <c r="B133" s="17" t="s">
        <v>52</v>
      </c>
      <c r="C133" s="17" t="s">
        <v>187</v>
      </c>
    </row>
    <row r="135" spans="1:4" x14ac:dyDescent="0.2">
      <c r="A135" s="1" t="s">
        <v>188</v>
      </c>
      <c r="B135" s="20" t="s">
        <v>189</v>
      </c>
    </row>
    <row r="136" spans="1:4" x14ac:dyDescent="0.2">
      <c r="B136" s="20" t="s">
        <v>190</v>
      </c>
    </row>
    <row r="139" spans="1:4" x14ac:dyDescent="0.2">
      <c r="A139" s="21" t="s">
        <v>191</v>
      </c>
      <c r="B139" s="21"/>
      <c r="C139" s="21"/>
      <c r="D139" s="21"/>
    </row>
    <row r="140" spans="1:4" x14ac:dyDescent="0.2">
      <c r="A140" s="21"/>
      <c r="B140" s="21"/>
      <c r="C140" s="21"/>
      <c r="D140" s="21"/>
    </row>
    <row r="141" spans="1:4" ht="38.25" x14ac:dyDescent="0.2">
      <c r="A141" s="22" t="s">
        <v>192</v>
      </c>
      <c r="B141" s="21"/>
      <c r="C141" s="23">
        <v>5.0000000000000001E-3</v>
      </c>
      <c r="D141" s="21"/>
    </row>
    <row r="142" spans="1:4" x14ac:dyDescent="0.2">
      <c r="A142" s="21"/>
      <c r="B142" s="21"/>
      <c r="C142" s="24">
        <v>0.01</v>
      </c>
      <c r="D142" s="21"/>
    </row>
    <row r="143" spans="1:4" x14ac:dyDescent="0.2">
      <c r="A143" s="21"/>
      <c r="B143" s="21"/>
      <c r="C143" s="23">
        <v>1.4999999999999999E-2</v>
      </c>
      <c r="D143" s="21"/>
    </row>
    <row r="144" spans="1:4" x14ac:dyDescent="0.2">
      <c r="A144" s="21"/>
      <c r="B144" s="21"/>
      <c r="C144" s="24">
        <v>0.02</v>
      </c>
      <c r="D144" s="21"/>
    </row>
    <row r="145" spans="1:4" x14ac:dyDescent="0.2">
      <c r="A145" s="21"/>
      <c r="B145" s="21"/>
      <c r="C145" s="23">
        <v>2.5000000000000001E-2</v>
      </c>
      <c r="D145" s="21"/>
    </row>
    <row r="146" spans="1:4" x14ac:dyDescent="0.2">
      <c r="A146" s="21"/>
      <c r="B146" s="21"/>
      <c r="C146" s="24">
        <v>0.03</v>
      </c>
      <c r="D146" s="21"/>
    </row>
    <row r="147" spans="1:4" x14ac:dyDescent="0.2">
      <c r="A147" s="21"/>
      <c r="B147" s="21"/>
      <c r="C147" s="23">
        <v>3.5000000000000003E-2</v>
      </c>
      <c r="D147" s="21"/>
    </row>
    <row r="148" spans="1:4" x14ac:dyDescent="0.2">
      <c r="A148" s="21"/>
      <c r="B148" s="21"/>
      <c r="C148" s="24">
        <v>0.04</v>
      </c>
      <c r="D148" s="21"/>
    </row>
    <row r="149" spans="1:4" x14ac:dyDescent="0.2">
      <c r="A149" s="21"/>
      <c r="B149" s="21"/>
      <c r="C149" s="23">
        <v>4.4999999999999998E-2</v>
      </c>
      <c r="D149" s="21"/>
    </row>
    <row r="150" spans="1:4" x14ac:dyDescent="0.2">
      <c r="A150" s="21"/>
      <c r="B150" s="21"/>
      <c r="C150" s="24">
        <v>0.05</v>
      </c>
      <c r="D150" s="21"/>
    </row>
    <row r="151" spans="1:4" x14ac:dyDescent="0.2">
      <c r="A151" s="21"/>
      <c r="B151" s="21"/>
      <c r="C151" s="23">
        <v>5.5E-2</v>
      </c>
      <c r="D151" s="21"/>
    </row>
    <row r="152" spans="1:4" x14ac:dyDescent="0.2">
      <c r="A152" s="21"/>
      <c r="B152" s="21"/>
      <c r="C152" s="24">
        <v>0.06</v>
      </c>
      <c r="D152" s="21"/>
    </row>
    <row r="153" spans="1:4" x14ac:dyDescent="0.2">
      <c r="A153" s="21"/>
      <c r="B153" s="21"/>
      <c r="C153" s="23">
        <v>6.5000000000000002E-2</v>
      </c>
      <c r="D153" s="21"/>
    </row>
    <row r="154" spans="1:4" x14ac:dyDescent="0.2">
      <c r="A154" s="21"/>
      <c r="B154" s="21"/>
      <c r="C154" s="24">
        <v>7.0000000000000007E-2</v>
      </c>
      <c r="D154" s="21"/>
    </row>
    <row r="155" spans="1:4" x14ac:dyDescent="0.2">
      <c r="A155" s="21"/>
      <c r="B155" s="21"/>
      <c r="C155" s="23">
        <v>7.4999999999999997E-2</v>
      </c>
      <c r="D155" s="21"/>
    </row>
    <row r="156" spans="1:4" x14ac:dyDescent="0.2">
      <c r="A156" s="21"/>
      <c r="B156" s="21"/>
      <c r="C156" s="24">
        <v>0.08</v>
      </c>
      <c r="D156" s="21"/>
    </row>
    <row r="157" spans="1:4" x14ac:dyDescent="0.2">
      <c r="A157" s="21"/>
      <c r="B157" s="21"/>
      <c r="C157" s="23">
        <v>8.5000000000000006E-2</v>
      </c>
      <c r="D157" s="21"/>
    </row>
    <row r="158" spans="1:4" x14ac:dyDescent="0.2">
      <c r="A158" s="21"/>
      <c r="B158" s="21"/>
      <c r="C158" s="24">
        <v>0.09</v>
      </c>
      <c r="D158" s="21"/>
    </row>
    <row r="159" spans="1:4" x14ac:dyDescent="0.2">
      <c r="A159" s="21"/>
      <c r="B159" s="21"/>
      <c r="C159" s="23">
        <v>9.5000000000000001E-2</v>
      </c>
      <c r="D159" s="21"/>
    </row>
    <row r="160" spans="1:4" x14ac:dyDescent="0.2">
      <c r="A160" s="21"/>
      <c r="B160" s="21"/>
      <c r="C160" s="24">
        <v>0.1</v>
      </c>
      <c r="D160" s="21"/>
    </row>
    <row r="161" spans="1:4" x14ac:dyDescent="0.2">
      <c r="A161" s="21"/>
      <c r="B161" s="21"/>
      <c r="C161" s="21" t="s">
        <v>193</v>
      </c>
      <c r="D161" s="21"/>
    </row>
    <row r="162" spans="1:4" x14ac:dyDescent="0.2">
      <c r="A162" s="21"/>
      <c r="B162" s="21"/>
      <c r="C162" s="21"/>
      <c r="D162" s="21"/>
    </row>
    <row r="163" spans="1:4" x14ac:dyDescent="0.2">
      <c r="A163" s="21" t="s">
        <v>194</v>
      </c>
      <c r="B163" s="21"/>
      <c r="C163" s="21" t="s">
        <v>195</v>
      </c>
      <c r="D163" s="21"/>
    </row>
    <row r="164" spans="1:4" x14ac:dyDescent="0.2">
      <c r="A164" s="21"/>
      <c r="B164" s="21"/>
      <c r="C164" s="21" t="s">
        <v>196</v>
      </c>
      <c r="D164" s="21"/>
    </row>
    <row r="165" spans="1:4" x14ac:dyDescent="0.2">
      <c r="A165" s="21"/>
      <c r="B165" s="21"/>
      <c r="C165" s="21" t="s">
        <v>197</v>
      </c>
      <c r="D165" s="21"/>
    </row>
    <row r="166" spans="1:4" x14ac:dyDescent="0.2">
      <c r="A166" s="21"/>
      <c r="B166" s="21"/>
      <c r="C166" s="21" t="s">
        <v>198</v>
      </c>
      <c r="D166" s="21"/>
    </row>
    <row r="167" spans="1:4" x14ac:dyDescent="0.2">
      <c r="A167" s="21"/>
      <c r="B167" s="21"/>
      <c r="C167" s="21" t="s">
        <v>193</v>
      </c>
      <c r="D167" s="21"/>
    </row>
    <row r="169" spans="1:4" x14ac:dyDescent="0.2">
      <c r="A169" s="1" t="s">
        <v>199</v>
      </c>
      <c r="B169" s="1" t="s">
        <v>200</v>
      </c>
      <c r="C169" s="1" t="s">
        <v>201</v>
      </c>
    </row>
  </sheetData>
  <sheetProtection sheet="1" objects="1" scenarios="1"/>
  <mergeCells count="15">
    <mergeCell ref="B38:D38"/>
    <mergeCell ref="B32:D32"/>
    <mergeCell ref="B33:D33"/>
    <mergeCell ref="B34:D34"/>
    <mergeCell ref="B36:D36"/>
    <mergeCell ref="B37:D37"/>
    <mergeCell ref="B47:D47"/>
    <mergeCell ref="B48:D48"/>
    <mergeCell ref="B49:D49"/>
    <mergeCell ref="B39:D39"/>
    <mergeCell ref="B40:D40"/>
    <mergeCell ref="B41:D41"/>
    <mergeCell ref="B43:D43"/>
    <mergeCell ref="B44:D44"/>
    <mergeCell ref="B45:D45"/>
  </mergeCells>
  <dataValidations count="1">
    <dataValidation type="list" allowBlank="1" showInputMessage="1" showErrorMessage="1" sqref="E4" xr:uid="{A18170FA-36EB-4408-94A0-354ED074CEFC}">
      <formula1>$F$4:$F$6</formula1>
    </dataValidation>
  </dataValidations>
  <pageMargins left="0.17" right="0.28000000000000003" top="1" bottom="1" header="0.5" footer="0.5"/>
  <pageSetup scale="75"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046C-3F46-4A7E-8086-3E2F4BD44FC1}">
  <sheetPr codeName="Sheet11"/>
  <dimension ref="D13:M20"/>
  <sheetViews>
    <sheetView showGridLines="0" workbookViewId="0">
      <selection activeCell="B11" sqref="B11:G11"/>
    </sheetView>
  </sheetViews>
  <sheetFormatPr defaultColWidth="9.140625" defaultRowHeight="12.75" x14ac:dyDescent="0.2"/>
  <cols>
    <col min="1" max="16384" width="9.140625" style="26"/>
  </cols>
  <sheetData>
    <row r="13" spans="4:13" x14ac:dyDescent="0.2">
      <c r="D13" s="138" t="s">
        <v>202</v>
      </c>
      <c r="E13" s="139"/>
      <c r="F13" s="139"/>
      <c r="G13" s="139"/>
      <c r="H13" s="139"/>
      <c r="I13" s="139"/>
      <c r="J13" s="139"/>
      <c r="K13" s="139"/>
      <c r="L13" s="139"/>
      <c r="M13" s="139"/>
    </row>
    <row r="14" spans="4:13" x14ac:dyDescent="0.2">
      <c r="D14" s="138" t="s">
        <v>203</v>
      </c>
      <c r="E14" s="139"/>
      <c r="F14" s="139"/>
      <c r="G14" s="139"/>
      <c r="H14" s="139"/>
      <c r="I14" s="139"/>
      <c r="J14" s="139"/>
      <c r="K14" s="139"/>
      <c r="L14" s="139"/>
      <c r="M14" s="139"/>
    </row>
    <row r="15" spans="4:13" x14ac:dyDescent="0.2">
      <c r="D15" s="138" t="s">
        <v>204</v>
      </c>
      <c r="E15" s="138"/>
      <c r="F15" s="138"/>
      <c r="G15" s="138"/>
      <c r="H15" s="138"/>
      <c r="I15" s="138"/>
      <c r="J15" s="138"/>
      <c r="K15" s="138"/>
      <c r="L15" s="138"/>
      <c r="M15" s="138"/>
    </row>
    <row r="18" spans="4:4" x14ac:dyDescent="0.2">
      <c r="D18" s="25" t="s">
        <v>205</v>
      </c>
    </row>
    <row r="19" spans="4:4" x14ac:dyDescent="0.2">
      <c r="D19" s="25" t="s">
        <v>206</v>
      </c>
    </row>
    <row r="20" spans="4:4" x14ac:dyDescent="0.2">
      <c r="D20" s="25" t="s">
        <v>207</v>
      </c>
    </row>
  </sheetData>
  <sheetProtection sheet="1" objects="1" scenarios="1"/>
  <mergeCells count="3">
    <mergeCell ref="D13:M13"/>
    <mergeCell ref="D14:M14"/>
    <mergeCell ref="D15:M15"/>
  </mergeCell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loseFile">
                <anchor moveWithCells="1" sizeWithCells="1">
                  <from>
                    <xdr:col>6</xdr:col>
                    <xdr:colOff>85725</xdr:colOff>
                    <xdr:row>6</xdr:row>
                    <xdr:rowOff>28575</xdr:rowOff>
                  </from>
                  <to>
                    <xdr:col>9</xdr:col>
                    <xdr:colOff>561975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F6F6-E3D7-4E93-B7CE-2DE26468B432}">
  <sheetPr codeName="Sheet3"/>
  <dimension ref="A1:B680"/>
  <sheetViews>
    <sheetView workbookViewId="0">
      <selection activeCell="B11" sqref="B11:G11"/>
    </sheetView>
  </sheetViews>
  <sheetFormatPr defaultColWidth="9.140625" defaultRowHeight="12.75" x14ac:dyDescent="0.2"/>
  <cols>
    <col min="1" max="1" width="27.28515625" style="27" bestFit="1" customWidth="1"/>
    <col min="2" max="2" width="97.28515625" style="3" bestFit="1" customWidth="1"/>
    <col min="3" max="16384" width="9.140625" style="1"/>
  </cols>
  <sheetData>
    <row r="1" spans="1:2" x14ac:dyDescent="0.2">
      <c r="A1" s="27" t="s">
        <v>0</v>
      </c>
      <c r="B1" s="2" t="s">
        <v>1</v>
      </c>
    </row>
    <row r="3" spans="1:2" x14ac:dyDescent="0.2">
      <c r="A3" s="28" t="s">
        <v>208</v>
      </c>
      <c r="B3" s="3" t="s">
        <v>3</v>
      </c>
    </row>
    <row r="4" spans="1:2" x14ac:dyDescent="0.2">
      <c r="B4" s="3" t="s">
        <v>5</v>
      </c>
    </row>
    <row r="5" spans="1:2" x14ac:dyDescent="0.2">
      <c r="B5" s="3" t="s">
        <v>7</v>
      </c>
    </row>
    <row r="6" spans="1:2" x14ac:dyDescent="0.2">
      <c r="B6" s="3" t="s">
        <v>9</v>
      </c>
    </row>
    <row r="8" spans="1:2" x14ac:dyDescent="0.2">
      <c r="A8" s="28" t="s">
        <v>209</v>
      </c>
      <c r="B8" s="3" t="s">
        <v>12</v>
      </c>
    </row>
    <row r="9" spans="1:2" x14ac:dyDescent="0.2">
      <c r="B9" s="3" t="s">
        <v>14</v>
      </c>
    </row>
    <row r="11" spans="1:2" x14ac:dyDescent="0.2">
      <c r="A11" s="28" t="s">
        <v>17</v>
      </c>
      <c r="B11" s="3" t="s">
        <v>18</v>
      </c>
    </row>
    <row r="12" spans="1:2" x14ac:dyDescent="0.2">
      <c r="B12" s="3" t="s">
        <v>19</v>
      </c>
    </row>
    <row r="14" spans="1:2" x14ac:dyDescent="0.2">
      <c r="A14" s="28" t="s">
        <v>20</v>
      </c>
      <c r="B14" s="3" t="s">
        <v>21</v>
      </c>
    </row>
    <row r="15" spans="1:2" x14ac:dyDescent="0.2">
      <c r="B15" s="3" t="s">
        <v>22</v>
      </c>
    </row>
    <row r="16" spans="1:2" x14ac:dyDescent="0.2">
      <c r="B16" s="3" t="s">
        <v>23</v>
      </c>
    </row>
    <row r="18" spans="1:2" x14ac:dyDescent="0.2">
      <c r="A18" s="28" t="s">
        <v>24</v>
      </c>
      <c r="B18" s="3" t="s">
        <v>18</v>
      </c>
    </row>
    <row r="19" spans="1:2" x14ac:dyDescent="0.2">
      <c r="B19" s="3" t="s">
        <v>22</v>
      </c>
    </row>
    <row r="21" spans="1:2" x14ac:dyDescent="0.2">
      <c r="A21" s="28" t="s">
        <v>25</v>
      </c>
      <c r="B21" s="3" t="s">
        <v>18</v>
      </c>
    </row>
    <row r="22" spans="1:2" x14ac:dyDescent="0.2">
      <c r="B22" s="3" t="s">
        <v>22</v>
      </c>
    </row>
    <row r="23" spans="1:2" x14ac:dyDescent="0.2">
      <c r="B23" s="3" t="s">
        <v>23</v>
      </c>
    </row>
    <row r="25" spans="1:2" x14ac:dyDescent="0.2">
      <c r="A25" s="28" t="s">
        <v>26</v>
      </c>
      <c r="B25" s="3" t="s">
        <v>18</v>
      </c>
    </row>
    <row r="26" spans="1:2" x14ac:dyDescent="0.2">
      <c r="B26" s="3" t="s">
        <v>22</v>
      </c>
    </row>
    <row r="27" spans="1:2" x14ac:dyDescent="0.2">
      <c r="B27" s="3" t="s">
        <v>27</v>
      </c>
    </row>
    <row r="29" spans="1:2" x14ac:dyDescent="0.2">
      <c r="A29" s="28" t="s">
        <v>210</v>
      </c>
      <c r="B29" s="3" t="s">
        <v>18</v>
      </c>
    </row>
    <row r="30" spans="1:2" x14ac:dyDescent="0.2">
      <c r="B30" s="3" t="s">
        <v>22</v>
      </c>
    </row>
    <row r="31" spans="1:2" x14ac:dyDescent="0.2">
      <c r="B31" s="3" t="s">
        <v>19</v>
      </c>
    </row>
    <row r="32" spans="1:2" x14ac:dyDescent="0.2">
      <c r="B32" s="3" t="s">
        <v>27</v>
      </c>
    </row>
    <row r="34" spans="1:2" x14ac:dyDescent="0.2">
      <c r="A34" s="28" t="s">
        <v>28</v>
      </c>
      <c r="B34" s="3" t="s">
        <v>29</v>
      </c>
    </row>
    <row r="35" spans="1:2" x14ac:dyDescent="0.2">
      <c r="B35" s="3" t="s">
        <v>30</v>
      </c>
    </row>
    <row r="37" spans="1:2" x14ac:dyDescent="0.2">
      <c r="A37" s="28" t="s">
        <v>211</v>
      </c>
      <c r="B37" s="3" t="s">
        <v>29</v>
      </c>
    </row>
    <row r="38" spans="1:2" x14ac:dyDescent="0.2">
      <c r="B38" s="3" t="s">
        <v>212</v>
      </c>
    </row>
    <row r="40" spans="1:2" x14ac:dyDescent="0.2">
      <c r="A40" s="28" t="s">
        <v>31</v>
      </c>
      <c r="B40" s="3" t="s">
        <v>32</v>
      </c>
    </row>
    <row r="41" spans="1:2" x14ac:dyDescent="0.2">
      <c r="B41" s="3" t="s">
        <v>33</v>
      </c>
    </row>
    <row r="43" spans="1:2" x14ac:dyDescent="0.2">
      <c r="A43" s="28" t="s">
        <v>34</v>
      </c>
      <c r="B43" s="3" t="s">
        <v>6</v>
      </c>
    </row>
    <row r="44" spans="1:2" x14ac:dyDescent="0.2">
      <c r="B44" s="3" t="s">
        <v>8</v>
      </c>
    </row>
    <row r="45" spans="1:2" x14ac:dyDescent="0.2">
      <c r="B45" s="3" t="s">
        <v>10</v>
      </c>
    </row>
    <row r="47" spans="1:2" x14ac:dyDescent="0.2">
      <c r="A47" s="28" t="s">
        <v>35</v>
      </c>
      <c r="B47" s="3" t="s">
        <v>18</v>
      </c>
    </row>
    <row r="48" spans="1:2" x14ac:dyDescent="0.2">
      <c r="B48" s="3" t="s">
        <v>22</v>
      </c>
    </row>
    <row r="49" spans="1:2" x14ac:dyDescent="0.2">
      <c r="B49" s="3" t="s">
        <v>36</v>
      </c>
    </row>
    <row r="51" spans="1:2" x14ac:dyDescent="0.2">
      <c r="A51" s="28" t="s">
        <v>37</v>
      </c>
      <c r="B51" s="3" t="s">
        <v>6</v>
      </c>
    </row>
    <row r="52" spans="1:2" x14ac:dyDescent="0.2">
      <c r="B52" s="3" t="s">
        <v>8</v>
      </c>
    </row>
    <row r="53" spans="1:2" x14ac:dyDescent="0.2">
      <c r="B53" s="3" t="s">
        <v>10</v>
      </c>
    </row>
    <row r="54" spans="1:2" x14ac:dyDescent="0.2">
      <c r="B54" s="3" t="s">
        <v>38</v>
      </c>
    </row>
    <row r="55" spans="1:2" x14ac:dyDescent="0.2">
      <c r="B55" s="3" t="s">
        <v>39</v>
      </c>
    </row>
    <row r="56" spans="1:2" x14ac:dyDescent="0.2">
      <c r="B56" s="3" t="s">
        <v>40</v>
      </c>
    </row>
    <row r="57" spans="1:2" x14ac:dyDescent="0.2">
      <c r="B57" s="3" t="s">
        <v>41</v>
      </c>
    </row>
    <row r="59" spans="1:2" x14ac:dyDescent="0.2">
      <c r="A59" s="28" t="s">
        <v>42</v>
      </c>
      <c r="B59" s="3" t="s">
        <v>6</v>
      </c>
    </row>
    <row r="60" spans="1:2" x14ac:dyDescent="0.2">
      <c r="B60" s="3" t="s">
        <v>8</v>
      </c>
    </row>
    <row r="61" spans="1:2" x14ac:dyDescent="0.2">
      <c r="B61" s="3" t="s">
        <v>10</v>
      </c>
    </row>
    <row r="62" spans="1:2" x14ac:dyDescent="0.2">
      <c r="B62" s="3" t="s">
        <v>38</v>
      </c>
    </row>
    <row r="63" spans="1:2" x14ac:dyDescent="0.2">
      <c r="B63" s="3" t="s">
        <v>39</v>
      </c>
    </row>
    <row r="64" spans="1:2" x14ac:dyDescent="0.2">
      <c r="B64" s="3" t="s">
        <v>40</v>
      </c>
    </row>
    <row r="65" spans="1:2" x14ac:dyDescent="0.2">
      <c r="B65" s="3" t="s">
        <v>41</v>
      </c>
    </row>
    <row r="66" spans="1:2" x14ac:dyDescent="0.2">
      <c r="B66" s="3" t="s">
        <v>43</v>
      </c>
    </row>
    <row r="68" spans="1:2" x14ac:dyDescent="0.2">
      <c r="A68" s="28" t="s">
        <v>44</v>
      </c>
      <c r="B68" s="3" t="s">
        <v>45</v>
      </c>
    </row>
    <row r="69" spans="1:2" x14ac:dyDescent="0.2">
      <c r="B69" s="3" t="s">
        <v>46</v>
      </c>
    </row>
    <row r="70" spans="1:2" x14ac:dyDescent="0.2">
      <c r="B70" s="3" t="s">
        <v>47</v>
      </c>
    </row>
    <row r="71" spans="1:2" x14ac:dyDescent="0.2">
      <c r="B71" s="3" t="s">
        <v>48</v>
      </c>
    </row>
    <row r="73" spans="1:2" x14ac:dyDescent="0.2">
      <c r="A73" s="28" t="s">
        <v>49</v>
      </c>
      <c r="B73" s="3" t="s">
        <v>50</v>
      </c>
    </row>
    <row r="74" spans="1:2" x14ac:dyDescent="0.2">
      <c r="B74" s="3" t="s">
        <v>51</v>
      </c>
    </row>
    <row r="75" spans="1:2" x14ac:dyDescent="0.2">
      <c r="B75" s="3" t="s">
        <v>52</v>
      </c>
    </row>
    <row r="76" spans="1:2" x14ac:dyDescent="0.2">
      <c r="B76" s="3" t="s">
        <v>53</v>
      </c>
    </row>
    <row r="77" spans="1:2" x14ac:dyDescent="0.2">
      <c r="B77" s="3" t="s">
        <v>54</v>
      </c>
    </row>
    <row r="78" spans="1:2" x14ac:dyDescent="0.2">
      <c r="B78" s="3" t="s">
        <v>55</v>
      </c>
    </row>
    <row r="79" spans="1:2" x14ac:dyDescent="0.2">
      <c r="B79" s="3" t="s">
        <v>56</v>
      </c>
    </row>
    <row r="80" spans="1:2" x14ac:dyDescent="0.2">
      <c r="B80" s="3" t="s">
        <v>57</v>
      </c>
    </row>
    <row r="81" spans="1:2" x14ac:dyDescent="0.2">
      <c r="B81" s="3" t="s">
        <v>58</v>
      </c>
    </row>
    <row r="82" spans="1:2" x14ac:dyDescent="0.2">
      <c r="B82" s="3" t="s">
        <v>59</v>
      </c>
    </row>
    <row r="83" spans="1:2" x14ac:dyDescent="0.2">
      <c r="B83" s="3" t="s">
        <v>60</v>
      </c>
    </row>
    <row r="84" spans="1:2" x14ac:dyDescent="0.2">
      <c r="B84" s="3" t="s">
        <v>61</v>
      </c>
    </row>
    <row r="85" spans="1:2" x14ac:dyDescent="0.2">
      <c r="B85" s="3" t="s">
        <v>62</v>
      </c>
    </row>
    <row r="86" spans="1:2" x14ac:dyDescent="0.2">
      <c r="B86" s="3" t="s">
        <v>63</v>
      </c>
    </row>
    <row r="87" spans="1:2" x14ac:dyDescent="0.2">
      <c r="B87" s="3" t="s">
        <v>64</v>
      </c>
    </row>
    <row r="88" spans="1:2" x14ac:dyDescent="0.2">
      <c r="B88" s="3" t="s">
        <v>65</v>
      </c>
    </row>
    <row r="89" spans="1:2" x14ac:dyDescent="0.2">
      <c r="B89" s="3" t="s">
        <v>66</v>
      </c>
    </row>
    <row r="91" spans="1:2" x14ac:dyDescent="0.2">
      <c r="A91" s="28" t="s">
        <v>67</v>
      </c>
      <c r="B91" s="3" t="s">
        <v>68</v>
      </c>
    </row>
    <row r="92" spans="1:2" x14ac:dyDescent="0.2">
      <c r="B92" s="3" t="s">
        <v>69</v>
      </c>
    </row>
    <row r="94" spans="1:2" x14ac:dyDescent="0.2">
      <c r="A94" s="28" t="s">
        <v>70</v>
      </c>
      <c r="B94" s="3" t="s">
        <v>71</v>
      </c>
    </row>
    <row r="95" spans="1:2" x14ac:dyDescent="0.2">
      <c r="B95" s="3" t="s">
        <v>72</v>
      </c>
    </row>
    <row r="96" spans="1:2" x14ac:dyDescent="0.2">
      <c r="B96" s="3" t="s">
        <v>73</v>
      </c>
    </row>
    <row r="97" spans="1:2" x14ac:dyDescent="0.2">
      <c r="B97" s="3" t="s">
        <v>74</v>
      </c>
    </row>
    <row r="98" spans="1:2" x14ac:dyDescent="0.2">
      <c r="B98" s="3" t="s">
        <v>75</v>
      </c>
    </row>
    <row r="99" spans="1:2" x14ac:dyDescent="0.2">
      <c r="B99" s="3" t="s">
        <v>76</v>
      </c>
    </row>
    <row r="100" spans="1:2" x14ac:dyDescent="0.2">
      <c r="B100" s="3" t="s">
        <v>77</v>
      </c>
    </row>
    <row r="101" spans="1:2" x14ac:dyDescent="0.2">
      <c r="B101" s="3" t="s">
        <v>78</v>
      </c>
    </row>
    <row r="102" spans="1:2" x14ac:dyDescent="0.2">
      <c r="B102" s="3" t="s">
        <v>79</v>
      </c>
    </row>
    <row r="104" spans="1:2" x14ac:dyDescent="0.2">
      <c r="A104" s="28" t="s">
        <v>213</v>
      </c>
      <c r="B104" s="3" t="s">
        <v>81</v>
      </c>
    </row>
    <row r="105" spans="1:2" x14ac:dyDescent="0.2">
      <c r="B105" s="3" t="s">
        <v>82</v>
      </c>
    </row>
    <row r="107" spans="1:2" x14ac:dyDescent="0.2">
      <c r="A107" s="28" t="s">
        <v>83</v>
      </c>
      <c r="B107" s="3" t="s">
        <v>84</v>
      </c>
    </row>
    <row r="108" spans="1:2" x14ac:dyDescent="0.2">
      <c r="B108" s="3" t="s">
        <v>85</v>
      </c>
    </row>
    <row r="109" spans="1:2" x14ac:dyDescent="0.2">
      <c r="B109" s="3" t="s">
        <v>86</v>
      </c>
    </row>
    <row r="110" spans="1:2" x14ac:dyDescent="0.2">
      <c r="B110" s="3" t="s">
        <v>87</v>
      </c>
    </row>
    <row r="111" spans="1:2" x14ac:dyDescent="0.2">
      <c r="B111" s="3" t="s">
        <v>88</v>
      </c>
    </row>
    <row r="112" spans="1:2" x14ac:dyDescent="0.2">
      <c r="B112" s="3" t="s">
        <v>89</v>
      </c>
    </row>
    <row r="114" spans="1:2" x14ac:dyDescent="0.2">
      <c r="A114" s="28" t="s">
        <v>90</v>
      </c>
      <c r="B114" s="3" t="s">
        <v>91</v>
      </c>
    </row>
    <row r="115" spans="1:2" x14ac:dyDescent="0.2">
      <c r="B115" s="3" t="s">
        <v>92</v>
      </c>
    </row>
    <row r="117" spans="1:2" ht="12.75" customHeight="1" x14ac:dyDescent="0.2">
      <c r="A117" s="28" t="s">
        <v>93</v>
      </c>
      <c r="B117" s="3" t="s">
        <v>94</v>
      </c>
    </row>
    <row r="118" spans="1:2" ht="12.75" customHeight="1" x14ac:dyDescent="0.2">
      <c r="B118" s="3" t="s">
        <v>95</v>
      </c>
    </row>
    <row r="119" spans="1:2" ht="12.75" customHeight="1" x14ac:dyDescent="0.2">
      <c r="B119" s="3" t="s">
        <v>96</v>
      </c>
    </row>
    <row r="121" spans="1:2" ht="12.75" customHeight="1" x14ac:dyDescent="0.2">
      <c r="A121" s="28" t="s">
        <v>97</v>
      </c>
      <c r="B121" s="3" t="s">
        <v>98</v>
      </c>
    </row>
    <row r="122" spans="1:2" ht="12.75" customHeight="1" x14ac:dyDescent="0.2">
      <c r="B122" s="3" t="s">
        <v>99</v>
      </c>
    </row>
    <row r="123" spans="1:2" ht="12.75" customHeight="1" x14ac:dyDescent="0.2">
      <c r="B123" s="3" t="s">
        <v>100</v>
      </c>
    </row>
    <row r="124" spans="1:2" ht="12.75" customHeight="1" x14ac:dyDescent="0.2">
      <c r="B124" s="3" t="s">
        <v>101</v>
      </c>
    </row>
    <row r="125" spans="1:2" ht="12.75" customHeight="1" x14ac:dyDescent="0.2">
      <c r="B125" s="3" t="s">
        <v>102</v>
      </c>
    </row>
    <row r="126" spans="1:2" ht="12.75" customHeight="1" x14ac:dyDescent="0.2">
      <c r="B126" s="3" t="s">
        <v>103</v>
      </c>
    </row>
    <row r="128" spans="1:2" x14ac:dyDescent="0.2">
      <c r="A128" s="28" t="s">
        <v>104</v>
      </c>
      <c r="B128" s="3" t="s">
        <v>105</v>
      </c>
    </row>
    <row r="129" spans="1:2" x14ac:dyDescent="0.2">
      <c r="B129" s="3" t="s">
        <v>106</v>
      </c>
    </row>
    <row r="130" spans="1:2" x14ac:dyDescent="0.2">
      <c r="B130" s="3" t="s">
        <v>214</v>
      </c>
    </row>
    <row r="132" spans="1:2" ht="12.75" customHeight="1" x14ac:dyDescent="0.2">
      <c r="A132" s="28" t="s">
        <v>108</v>
      </c>
      <c r="B132" s="3" t="s">
        <v>109</v>
      </c>
    </row>
    <row r="133" spans="1:2" ht="12.75" customHeight="1" x14ac:dyDescent="0.2">
      <c r="B133" s="3" t="s">
        <v>110</v>
      </c>
    </row>
    <row r="134" spans="1:2" ht="12.75" customHeight="1" x14ac:dyDescent="0.2">
      <c r="B134" s="3" t="s">
        <v>111</v>
      </c>
    </row>
    <row r="136" spans="1:2" x14ac:dyDescent="0.2">
      <c r="A136" s="28" t="s">
        <v>215</v>
      </c>
      <c r="B136" s="3" t="s">
        <v>114</v>
      </c>
    </row>
    <row r="137" spans="1:2" x14ac:dyDescent="0.2">
      <c r="B137" s="3" t="s">
        <v>116</v>
      </c>
    </row>
    <row r="138" spans="1:2" x14ac:dyDescent="0.2">
      <c r="B138" s="3" t="s">
        <v>117</v>
      </c>
    </row>
    <row r="139" spans="1:2" x14ac:dyDescent="0.2">
      <c r="B139" s="3" t="s">
        <v>118</v>
      </c>
    </row>
    <row r="140" spans="1:2" x14ac:dyDescent="0.2">
      <c r="B140" s="3" t="s">
        <v>119</v>
      </c>
    </row>
    <row r="141" spans="1:2" x14ac:dyDescent="0.2">
      <c r="B141" s="3" t="s">
        <v>120</v>
      </c>
    </row>
    <row r="142" spans="1:2" x14ac:dyDescent="0.2">
      <c r="B142" s="3" t="s">
        <v>121</v>
      </c>
    </row>
    <row r="143" spans="1:2" x14ac:dyDescent="0.2">
      <c r="B143" s="3" t="s">
        <v>122</v>
      </c>
    </row>
    <row r="144" spans="1:2" x14ac:dyDescent="0.2">
      <c r="B144" s="3" t="s">
        <v>123</v>
      </c>
    </row>
    <row r="145" spans="2:2" x14ac:dyDescent="0.2">
      <c r="B145" s="3" t="s">
        <v>124</v>
      </c>
    </row>
    <row r="146" spans="2:2" x14ac:dyDescent="0.2">
      <c r="B146" s="3" t="s">
        <v>125</v>
      </c>
    </row>
    <row r="147" spans="2:2" x14ac:dyDescent="0.2">
      <c r="B147" s="3" t="s">
        <v>126</v>
      </c>
    </row>
    <row r="148" spans="2:2" x14ac:dyDescent="0.2">
      <c r="B148" s="3" t="s">
        <v>127</v>
      </c>
    </row>
    <row r="149" spans="2:2" x14ac:dyDescent="0.2">
      <c r="B149" s="3" t="s">
        <v>128</v>
      </c>
    </row>
    <row r="150" spans="2:2" x14ac:dyDescent="0.2">
      <c r="B150" s="3" t="s">
        <v>129</v>
      </c>
    </row>
    <row r="151" spans="2:2" x14ac:dyDescent="0.2">
      <c r="B151" s="3" t="s">
        <v>130</v>
      </c>
    </row>
    <row r="152" spans="2:2" x14ac:dyDescent="0.2">
      <c r="B152" s="3" t="s">
        <v>131</v>
      </c>
    </row>
    <row r="153" spans="2:2" x14ac:dyDescent="0.2">
      <c r="B153" s="3" t="s">
        <v>132</v>
      </c>
    </row>
    <row r="154" spans="2:2" x14ac:dyDescent="0.2">
      <c r="B154" s="3" t="s">
        <v>133</v>
      </c>
    </row>
    <row r="155" spans="2:2" x14ac:dyDescent="0.2">
      <c r="B155" s="3" t="s">
        <v>134</v>
      </c>
    </row>
    <row r="156" spans="2:2" x14ac:dyDescent="0.2">
      <c r="B156" s="3" t="s">
        <v>135</v>
      </c>
    </row>
    <row r="157" spans="2:2" x14ac:dyDescent="0.2">
      <c r="B157" s="3" t="s">
        <v>136</v>
      </c>
    </row>
    <row r="158" spans="2:2" x14ac:dyDescent="0.2">
      <c r="B158" s="3" t="s">
        <v>137</v>
      </c>
    </row>
    <row r="159" spans="2:2" x14ac:dyDescent="0.2">
      <c r="B159" s="3" t="s">
        <v>138</v>
      </c>
    </row>
    <row r="160" spans="2:2" x14ac:dyDescent="0.2">
      <c r="B160" s="3" t="s">
        <v>139</v>
      </c>
    </row>
    <row r="161" spans="2:2" x14ac:dyDescent="0.2">
      <c r="B161" s="3" t="s">
        <v>140</v>
      </c>
    </row>
    <row r="162" spans="2:2" x14ac:dyDescent="0.2">
      <c r="B162" s="3" t="s">
        <v>141</v>
      </c>
    </row>
    <row r="163" spans="2:2" x14ac:dyDescent="0.2">
      <c r="B163" s="3" t="s">
        <v>142</v>
      </c>
    </row>
    <row r="164" spans="2:2" x14ac:dyDescent="0.2">
      <c r="B164" s="3" t="s">
        <v>143</v>
      </c>
    </row>
    <row r="165" spans="2:2" x14ac:dyDescent="0.2">
      <c r="B165" s="3" t="s">
        <v>144</v>
      </c>
    </row>
    <row r="166" spans="2:2" x14ac:dyDescent="0.2">
      <c r="B166" s="3" t="s">
        <v>145</v>
      </c>
    </row>
    <row r="167" spans="2:2" x14ac:dyDescent="0.2">
      <c r="B167" s="3" t="s">
        <v>146</v>
      </c>
    </row>
    <row r="168" spans="2:2" x14ac:dyDescent="0.2">
      <c r="B168" s="3" t="s">
        <v>147</v>
      </c>
    </row>
    <row r="169" spans="2:2" x14ac:dyDescent="0.2">
      <c r="B169" s="3" t="s">
        <v>148</v>
      </c>
    </row>
    <row r="170" spans="2:2" x14ac:dyDescent="0.2">
      <c r="B170" s="3" t="s">
        <v>149</v>
      </c>
    </row>
    <row r="171" spans="2:2" x14ac:dyDescent="0.2">
      <c r="B171" s="3" t="s">
        <v>150</v>
      </c>
    </row>
    <row r="172" spans="2:2" x14ac:dyDescent="0.2">
      <c r="B172" s="3" t="s">
        <v>151</v>
      </c>
    </row>
    <row r="173" spans="2:2" x14ac:dyDescent="0.2">
      <c r="B173" s="3" t="s">
        <v>152</v>
      </c>
    </row>
    <row r="174" spans="2:2" x14ac:dyDescent="0.2">
      <c r="B174" s="3" t="s">
        <v>153</v>
      </c>
    </row>
    <row r="175" spans="2:2" x14ac:dyDescent="0.2">
      <c r="B175" s="3" t="s">
        <v>154</v>
      </c>
    </row>
    <row r="176" spans="2:2" x14ac:dyDescent="0.2">
      <c r="B176" s="3" t="s">
        <v>155</v>
      </c>
    </row>
    <row r="177" spans="1:2" x14ac:dyDescent="0.2">
      <c r="B177" s="3" t="s">
        <v>156</v>
      </c>
    </row>
    <row r="178" spans="1:2" x14ac:dyDescent="0.2">
      <c r="B178" s="3" t="s">
        <v>157</v>
      </c>
    </row>
    <row r="179" spans="1:2" x14ac:dyDescent="0.2">
      <c r="B179" s="3" t="s">
        <v>158</v>
      </c>
    </row>
    <row r="180" spans="1:2" x14ac:dyDescent="0.2">
      <c r="B180" s="3" t="s">
        <v>159</v>
      </c>
    </row>
    <row r="181" spans="1:2" x14ac:dyDescent="0.2">
      <c r="B181" s="3" t="s">
        <v>160</v>
      </c>
    </row>
    <row r="182" spans="1:2" x14ac:dyDescent="0.2">
      <c r="B182" s="3" t="s">
        <v>161</v>
      </c>
    </row>
    <row r="183" spans="1:2" x14ac:dyDescent="0.2">
      <c r="B183" s="3" t="s">
        <v>162</v>
      </c>
    </row>
    <row r="184" spans="1:2" x14ac:dyDescent="0.2">
      <c r="B184" s="3" t="s">
        <v>163</v>
      </c>
    </row>
    <row r="185" spans="1:2" x14ac:dyDescent="0.2">
      <c r="B185" s="3" t="s">
        <v>164</v>
      </c>
    </row>
    <row r="186" spans="1:2" x14ac:dyDescent="0.2">
      <c r="B186" s="3" t="s">
        <v>165</v>
      </c>
    </row>
    <row r="187" spans="1:2" x14ac:dyDescent="0.2">
      <c r="B187" s="3" t="s">
        <v>166</v>
      </c>
    </row>
    <row r="189" spans="1:2" x14ac:dyDescent="0.2">
      <c r="A189" s="28" t="s">
        <v>216</v>
      </c>
      <c r="B189" s="3">
        <v>30</v>
      </c>
    </row>
    <row r="190" spans="1:2" x14ac:dyDescent="0.2">
      <c r="B190" s="3">
        <v>60</v>
      </c>
    </row>
    <row r="191" spans="1:2" x14ac:dyDescent="0.2">
      <c r="B191" s="3">
        <v>90</v>
      </c>
    </row>
    <row r="192" spans="1:2" x14ac:dyDescent="0.2">
      <c r="B192" s="3">
        <v>120</v>
      </c>
    </row>
    <row r="193" spans="1:2" x14ac:dyDescent="0.2">
      <c r="B193" s="3">
        <v>180</v>
      </c>
    </row>
    <row r="195" spans="1:2" x14ac:dyDescent="0.2">
      <c r="A195" s="28" t="s">
        <v>217</v>
      </c>
      <c r="B195" s="3" t="s">
        <v>218</v>
      </c>
    </row>
    <row r="196" spans="1:2" x14ac:dyDescent="0.2">
      <c r="B196" s="3" t="s">
        <v>219</v>
      </c>
    </row>
    <row r="197" spans="1:2" x14ac:dyDescent="0.2">
      <c r="B197" s="3" t="s">
        <v>220</v>
      </c>
    </row>
    <row r="198" spans="1:2" x14ac:dyDescent="0.2">
      <c r="B198" s="3" t="s">
        <v>221</v>
      </c>
    </row>
    <row r="199" spans="1:2" x14ac:dyDescent="0.2">
      <c r="B199" s="3" t="s">
        <v>222</v>
      </c>
    </row>
    <row r="200" spans="1:2" x14ac:dyDescent="0.2">
      <c r="B200" s="3" t="s">
        <v>223</v>
      </c>
    </row>
    <row r="202" spans="1:2" x14ac:dyDescent="0.2">
      <c r="A202" s="28" t="s">
        <v>168</v>
      </c>
      <c r="B202" s="3" t="s">
        <v>169</v>
      </c>
    </row>
    <row r="203" spans="1:2" x14ac:dyDescent="0.2">
      <c r="B203" s="3" t="s">
        <v>170</v>
      </c>
    </row>
    <row r="205" spans="1:2" x14ac:dyDescent="0.2">
      <c r="A205" s="28" t="s">
        <v>171</v>
      </c>
      <c r="B205" s="3">
        <v>30</v>
      </c>
    </row>
    <row r="206" spans="1:2" x14ac:dyDescent="0.2">
      <c r="B206" s="3">
        <v>60</v>
      </c>
    </row>
    <row r="207" spans="1:2" x14ac:dyDescent="0.2">
      <c r="B207" s="3">
        <v>90</v>
      </c>
    </row>
    <row r="208" spans="1:2" x14ac:dyDescent="0.2">
      <c r="B208" s="3">
        <v>120</v>
      </c>
    </row>
    <row r="209" spans="1:2" x14ac:dyDescent="0.2">
      <c r="B209" s="3">
        <v>180</v>
      </c>
    </row>
    <row r="211" spans="1:2" x14ac:dyDescent="0.2">
      <c r="A211" s="28" t="s">
        <v>172</v>
      </c>
      <c r="B211" s="3" t="s">
        <v>173</v>
      </c>
    </row>
    <row r="212" spans="1:2" x14ac:dyDescent="0.2">
      <c r="B212" s="3" t="s">
        <v>174</v>
      </c>
    </row>
    <row r="213" spans="1:2" x14ac:dyDescent="0.2">
      <c r="B213" s="3" t="s">
        <v>53</v>
      </c>
    </row>
    <row r="214" spans="1:2" x14ac:dyDescent="0.2">
      <c r="B214" s="3" t="s">
        <v>54</v>
      </c>
    </row>
    <row r="215" spans="1:2" x14ac:dyDescent="0.2">
      <c r="B215" s="3" t="s">
        <v>175</v>
      </c>
    </row>
    <row r="216" spans="1:2" x14ac:dyDescent="0.2">
      <c r="B216" s="3" t="s">
        <v>176</v>
      </c>
    </row>
    <row r="218" spans="1:2" x14ac:dyDescent="0.2">
      <c r="A218" s="28" t="s">
        <v>177</v>
      </c>
      <c r="B218" s="3" t="s">
        <v>178</v>
      </c>
    </row>
    <row r="219" spans="1:2" x14ac:dyDescent="0.2">
      <c r="B219" s="3" t="s">
        <v>179</v>
      </c>
    </row>
    <row r="220" spans="1:2" x14ac:dyDescent="0.2">
      <c r="B220" s="3" t="s">
        <v>180</v>
      </c>
    </row>
    <row r="221" spans="1:2" x14ac:dyDescent="0.2">
      <c r="B221" s="3" t="s">
        <v>224</v>
      </c>
    </row>
    <row r="222" spans="1:2" x14ac:dyDescent="0.2">
      <c r="B222" s="3" t="s">
        <v>183</v>
      </c>
    </row>
    <row r="223" spans="1:2" x14ac:dyDescent="0.2">
      <c r="B223" s="3" t="s">
        <v>184</v>
      </c>
    </row>
    <row r="224" spans="1:2" x14ac:dyDescent="0.2">
      <c r="B224" s="3" t="s">
        <v>181</v>
      </c>
    </row>
    <row r="225" spans="1:2" x14ac:dyDescent="0.2">
      <c r="B225" s="3" t="s">
        <v>225</v>
      </c>
    </row>
    <row r="226" spans="1:2" x14ac:dyDescent="0.2">
      <c r="B226" s="3" t="s">
        <v>19</v>
      </c>
    </row>
    <row r="227" spans="1:2" x14ac:dyDescent="0.2">
      <c r="B227" s="3" t="s">
        <v>226</v>
      </c>
    </row>
    <row r="229" spans="1:2" x14ac:dyDescent="0.2">
      <c r="A229" s="28" t="s">
        <v>186</v>
      </c>
      <c r="B229" s="3" t="s">
        <v>52</v>
      </c>
    </row>
    <row r="230" spans="1:2" x14ac:dyDescent="0.2">
      <c r="B230" s="3" t="s">
        <v>187</v>
      </c>
    </row>
    <row r="232" spans="1:2" x14ac:dyDescent="0.2">
      <c r="A232" s="28" t="s">
        <v>188</v>
      </c>
      <c r="B232" s="3" t="s">
        <v>189</v>
      </c>
    </row>
    <row r="233" spans="1:2" x14ac:dyDescent="0.2">
      <c r="B233" s="3" t="s">
        <v>190</v>
      </c>
    </row>
    <row r="235" spans="1:2" x14ac:dyDescent="0.2">
      <c r="A235" s="28" t="s">
        <v>227</v>
      </c>
      <c r="B235" s="3" t="s">
        <v>228</v>
      </c>
    </row>
    <row r="236" spans="1:2" x14ac:dyDescent="0.2">
      <c r="B236" s="3" t="s">
        <v>229</v>
      </c>
    </row>
    <row r="238" spans="1:2" x14ac:dyDescent="0.2">
      <c r="A238" s="28" t="s">
        <v>230</v>
      </c>
      <c r="B238" s="3" t="s">
        <v>218</v>
      </c>
    </row>
    <row r="239" spans="1:2" x14ac:dyDescent="0.2">
      <c r="B239" s="3" t="s">
        <v>219</v>
      </c>
    </row>
    <row r="240" spans="1:2" x14ac:dyDescent="0.2">
      <c r="B240" s="3" t="s">
        <v>220</v>
      </c>
    </row>
    <row r="241" spans="1:2" x14ac:dyDescent="0.2">
      <c r="B241" s="3" t="s">
        <v>221</v>
      </c>
    </row>
    <row r="242" spans="1:2" x14ac:dyDescent="0.2">
      <c r="B242" s="3" t="s">
        <v>223</v>
      </c>
    </row>
    <row r="244" spans="1:2" x14ac:dyDescent="0.2">
      <c r="A244" s="28" t="s">
        <v>231</v>
      </c>
      <c r="B244" s="3" t="s">
        <v>232</v>
      </c>
    </row>
    <row r="245" spans="1:2" x14ac:dyDescent="0.2">
      <c r="B245" s="3" t="s">
        <v>233</v>
      </c>
    </row>
    <row r="247" spans="1:2" x14ac:dyDescent="0.2">
      <c r="A247" s="28" t="s">
        <v>234</v>
      </c>
      <c r="B247" s="3" t="s">
        <v>200</v>
      </c>
    </row>
    <row r="248" spans="1:2" x14ac:dyDescent="0.2">
      <c r="B248" s="3" t="s">
        <v>201</v>
      </c>
    </row>
    <row r="249" spans="1:2" x14ac:dyDescent="0.2">
      <c r="B249" s="3" t="s">
        <v>235</v>
      </c>
    </row>
    <row r="251" spans="1:2" x14ac:dyDescent="0.2">
      <c r="A251" s="28" t="s">
        <v>236</v>
      </c>
      <c r="B251" s="3" t="s">
        <v>237</v>
      </c>
    </row>
    <row r="252" spans="1:2" x14ac:dyDescent="0.2">
      <c r="B252" s="3" t="s">
        <v>238</v>
      </c>
    </row>
    <row r="253" spans="1:2" x14ac:dyDescent="0.2">
      <c r="B253" s="3" t="s">
        <v>239</v>
      </c>
    </row>
    <row r="255" spans="1:2" x14ac:dyDescent="0.2">
      <c r="A255" s="28" t="s">
        <v>240</v>
      </c>
      <c r="B255" s="3" t="s">
        <v>241</v>
      </c>
    </row>
    <row r="256" spans="1:2" x14ac:dyDescent="0.2">
      <c r="B256" s="3" t="s">
        <v>242</v>
      </c>
    </row>
    <row r="257" spans="1:2" x14ac:dyDescent="0.2">
      <c r="B257" s="3" t="s">
        <v>243</v>
      </c>
    </row>
    <row r="258" spans="1:2" x14ac:dyDescent="0.2">
      <c r="B258" s="3" t="s">
        <v>201</v>
      </c>
    </row>
    <row r="260" spans="1:2" x14ac:dyDescent="0.2">
      <c r="A260" s="28" t="s">
        <v>244</v>
      </c>
      <c r="B260" s="3" t="s">
        <v>245</v>
      </c>
    </row>
    <row r="261" spans="1:2" x14ac:dyDescent="0.2">
      <c r="B261" s="3" t="s">
        <v>246</v>
      </c>
    </row>
    <row r="262" spans="1:2" x14ac:dyDescent="0.2">
      <c r="B262" s="3" t="s">
        <v>247</v>
      </c>
    </row>
    <row r="264" spans="1:2" x14ac:dyDescent="0.2">
      <c r="A264" s="28" t="s">
        <v>248</v>
      </c>
      <c r="B264" s="3" t="s">
        <v>237</v>
      </c>
    </row>
    <row r="265" spans="1:2" x14ac:dyDescent="0.2">
      <c r="B265" s="3" t="s">
        <v>238</v>
      </c>
    </row>
    <row r="267" spans="1:2" x14ac:dyDescent="0.2">
      <c r="A267" s="28" t="s">
        <v>249</v>
      </c>
      <c r="B267" s="29">
        <v>0</v>
      </c>
    </row>
    <row r="268" spans="1:2" x14ac:dyDescent="0.2">
      <c r="B268" s="29">
        <v>2.0833333333333332E-2</v>
      </c>
    </row>
    <row r="269" spans="1:2" x14ac:dyDescent="0.2">
      <c r="B269" s="29">
        <v>4.1666666666666664E-2</v>
      </c>
    </row>
    <row r="270" spans="1:2" x14ac:dyDescent="0.2">
      <c r="B270" s="29">
        <v>6.25E-2</v>
      </c>
    </row>
    <row r="271" spans="1:2" x14ac:dyDescent="0.2">
      <c r="B271" s="29">
        <v>8.3333333333333329E-2</v>
      </c>
    </row>
    <row r="272" spans="1:2" x14ac:dyDescent="0.2">
      <c r="B272" s="29">
        <v>0.10416666666666667</v>
      </c>
    </row>
    <row r="273" spans="2:2" x14ac:dyDescent="0.2">
      <c r="B273" s="29">
        <v>0.125</v>
      </c>
    </row>
    <row r="274" spans="2:2" x14ac:dyDescent="0.2">
      <c r="B274" s="29">
        <v>0.14583333333333334</v>
      </c>
    </row>
    <row r="275" spans="2:2" x14ac:dyDescent="0.2">
      <c r="B275" s="29">
        <v>0.16666666666666666</v>
      </c>
    </row>
    <row r="276" spans="2:2" x14ac:dyDescent="0.2">
      <c r="B276" s="29">
        <v>0.1875</v>
      </c>
    </row>
    <row r="277" spans="2:2" x14ac:dyDescent="0.2">
      <c r="B277" s="29">
        <v>0.20833333333333334</v>
      </c>
    </row>
    <row r="278" spans="2:2" x14ac:dyDescent="0.2">
      <c r="B278" s="29">
        <v>0.22916666666666666</v>
      </c>
    </row>
    <row r="279" spans="2:2" x14ac:dyDescent="0.2">
      <c r="B279" s="29">
        <v>0.25</v>
      </c>
    </row>
    <row r="280" spans="2:2" x14ac:dyDescent="0.2">
      <c r="B280" s="29">
        <v>0.27083333333333331</v>
      </c>
    </row>
    <row r="281" spans="2:2" x14ac:dyDescent="0.2">
      <c r="B281" s="29">
        <v>0.29166666666666669</v>
      </c>
    </row>
    <row r="282" spans="2:2" x14ac:dyDescent="0.2">
      <c r="B282" s="29">
        <v>0.3125</v>
      </c>
    </row>
    <row r="283" spans="2:2" x14ac:dyDescent="0.2">
      <c r="B283" s="29">
        <v>0.33333333333333331</v>
      </c>
    </row>
    <row r="284" spans="2:2" x14ac:dyDescent="0.2">
      <c r="B284" s="29">
        <v>0.35416666666666669</v>
      </c>
    </row>
    <row r="285" spans="2:2" x14ac:dyDescent="0.2">
      <c r="B285" s="29">
        <v>0.375</v>
      </c>
    </row>
    <row r="286" spans="2:2" x14ac:dyDescent="0.2">
      <c r="B286" s="29">
        <v>0.39583333333333331</v>
      </c>
    </row>
    <row r="287" spans="2:2" x14ac:dyDescent="0.2">
      <c r="B287" s="29">
        <v>0.41666666666666669</v>
      </c>
    </row>
    <row r="288" spans="2:2" x14ac:dyDescent="0.2">
      <c r="B288" s="29">
        <v>0.4375</v>
      </c>
    </row>
    <row r="289" spans="2:2" x14ac:dyDescent="0.2">
      <c r="B289" s="29">
        <v>0.45833333333333331</v>
      </c>
    </row>
    <row r="290" spans="2:2" x14ac:dyDescent="0.2">
      <c r="B290" s="29">
        <v>0.47916666666666669</v>
      </c>
    </row>
    <row r="291" spans="2:2" x14ac:dyDescent="0.2">
      <c r="B291" s="29">
        <v>0.5</v>
      </c>
    </row>
    <row r="292" spans="2:2" x14ac:dyDescent="0.2">
      <c r="B292" s="29">
        <v>0.52083333333333337</v>
      </c>
    </row>
    <row r="293" spans="2:2" x14ac:dyDescent="0.2">
      <c r="B293" s="29">
        <v>0.54166666666666663</v>
      </c>
    </row>
    <row r="294" spans="2:2" x14ac:dyDescent="0.2">
      <c r="B294" s="29">
        <v>0.5625</v>
      </c>
    </row>
    <row r="295" spans="2:2" x14ac:dyDescent="0.2">
      <c r="B295" s="29">
        <v>0.58333333333333337</v>
      </c>
    </row>
    <row r="296" spans="2:2" x14ac:dyDescent="0.2">
      <c r="B296" s="29">
        <v>0.60416666666666663</v>
      </c>
    </row>
    <row r="297" spans="2:2" x14ac:dyDescent="0.2">
      <c r="B297" s="29">
        <v>0.625</v>
      </c>
    </row>
    <row r="298" spans="2:2" x14ac:dyDescent="0.2">
      <c r="B298" s="29">
        <v>0.64583333333333337</v>
      </c>
    </row>
    <row r="299" spans="2:2" x14ac:dyDescent="0.2">
      <c r="B299" s="29">
        <v>0.66666666666666663</v>
      </c>
    </row>
    <row r="300" spans="2:2" x14ac:dyDescent="0.2">
      <c r="B300" s="29">
        <v>0.6875</v>
      </c>
    </row>
    <row r="301" spans="2:2" x14ac:dyDescent="0.2">
      <c r="B301" s="29">
        <v>0.70833333333333337</v>
      </c>
    </row>
    <row r="302" spans="2:2" x14ac:dyDescent="0.2">
      <c r="B302" s="29">
        <v>0.72916666666666663</v>
      </c>
    </row>
    <row r="303" spans="2:2" x14ac:dyDescent="0.2">
      <c r="B303" s="29">
        <v>0.75</v>
      </c>
    </row>
    <row r="304" spans="2:2" x14ac:dyDescent="0.2">
      <c r="B304" s="29">
        <v>0.77083333333333337</v>
      </c>
    </row>
    <row r="305" spans="1:2" x14ac:dyDescent="0.2">
      <c r="B305" s="29">
        <v>0.79166666666666663</v>
      </c>
    </row>
    <row r="306" spans="1:2" x14ac:dyDescent="0.2">
      <c r="B306" s="29">
        <v>0.8125</v>
      </c>
    </row>
    <row r="307" spans="1:2" x14ac:dyDescent="0.2">
      <c r="B307" s="29">
        <v>0.83333333333333337</v>
      </c>
    </row>
    <row r="308" spans="1:2" x14ac:dyDescent="0.2">
      <c r="B308" s="29">
        <v>0.85416666666666663</v>
      </c>
    </row>
    <row r="309" spans="1:2" x14ac:dyDescent="0.2">
      <c r="B309" s="29">
        <v>0.875</v>
      </c>
    </row>
    <row r="310" spans="1:2" x14ac:dyDescent="0.2">
      <c r="B310" s="29">
        <v>0.89583333333333337</v>
      </c>
    </row>
    <row r="311" spans="1:2" x14ac:dyDescent="0.2">
      <c r="B311" s="29">
        <v>0.91666666666666663</v>
      </c>
    </row>
    <row r="312" spans="1:2" x14ac:dyDescent="0.2">
      <c r="B312" s="29">
        <v>0.9375</v>
      </c>
    </row>
    <row r="313" spans="1:2" x14ac:dyDescent="0.2">
      <c r="B313" s="29">
        <v>0.95833333333333337</v>
      </c>
    </row>
    <row r="314" spans="1:2" x14ac:dyDescent="0.2">
      <c r="B314" s="29">
        <v>0.97916666666666663</v>
      </c>
    </row>
    <row r="315" spans="1:2" x14ac:dyDescent="0.2">
      <c r="B315" s="3" t="s">
        <v>250</v>
      </c>
    </row>
    <row r="316" spans="1:2" x14ac:dyDescent="0.2">
      <c r="B316" s="3" t="s">
        <v>251</v>
      </c>
    </row>
    <row r="317" spans="1:2" x14ac:dyDescent="0.2">
      <c r="B317" s="3" t="s">
        <v>252</v>
      </c>
    </row>
    <row r="319" spans="1:2" x14ac:dyDescent="0.2">
      <c r="A319" s="28" t="s">
        <v>253</v>
      </c>
      <c r="B319" s="3" t="s">
        <v>254</v>
      </c>
    </row>
    <row r="320" spans="1:2" x14ac:dyDescent="0.2">
      <c r="B320" s="3" t="s">
        <v>255</v>
      </c>
    </row>
    <row r="321" spans="1:2" x14ac:dyDescent="0.2">
      <c r="B321" s="3" t="s">
        <v>256</v>
      </c>
    </row>
    <row r="322" spans="1:2" x14ac:dyDescent="0.2">
      <c r="B322" s="3" t="s">
        <v>257</v>
      </c>
    </row>
    <row r="323" spans="1:2" x14ac:dyDescent="0.2">
      <c r="B323" s="3" t="s">
        <v>252</v>
      </c>
    </row>
    <row r="325" spans="1:2" x14ac:dyDescent="0.2">
      <c r="A325" s="28" t="s">
        <v>258</v>
      </c>
      <c r="B325" s="3" t="s">
        <v>259</v>
      </c>
    </row>
    <row r="326" spans="1:2" x14ac:dyDescent="0.2">
      <c r="B326" s="3" t="s">
        <v>260</v>
      </c>
    </row>
    <row r="328" spans="1:2" x14ac:dyDescent="0.2">
      <c r="A328" s="28" t="s">
        <v>261</v>
      </c>
      <c r="B328" s="3" t="s">
        <v>262</v>
      </c>
    </row>
    <row r="329" spans="1:2" x14ac:dyDescent="0.2">
      <c r="B329" s="3" t="s">
        <v>263</v>
      </c>
    </row>
    <row r="331" spans="1:2" x14ac:dyDescent="0.2">
      <c r="A331" s="28" t="s">
        <v>264</v>
      </c>
      <c r="B331" s="3" t="s">
        <v>265</v>
      </c>
    </row>
    <row r="332" spans="1:2" x14ac:dyDescent="0.2">
      <c r="B332" s="3" t="s">
        <v>266</v>
      </c>
    </row>
    <row r="333" spans="1:2" x14ac:dyDescent="0.2">
      <c r="B333" s="3" t="s">
        <v>267</v>
      </c>
    </row>
    <row r="335" spans="1:2" x14ac:dyDescent="0.2">
      <c r="A335" s="28" t="s">
        <v>268</v>
      </c>
      <c r="B335" s="3" t="s">
        <v>269</v>
      </c>
    </row>
    <row r="336" spans="1:2" x14ac:dyDescent="0.2">
      <c r="B336" s="3" t="s">
        <v>270</v>
      </c>
    </row>
    <row r="337" spans="1:2" x14ac:dyDescent="0.2">
      <c r="B337" s="3" t="s">
        <v>271</v>
      </c>
    </row>
    <row r="339" spans="1:2" x14ac:dyDescent="0.2">
      <c r="A339" s="28" t="s">
        <v>272</v>
      </c>
      <c r="B339" s="3" t="s">
        <v>273</v>
      </c>
    </row>
    <row r="340" spans="1:2" x14ac:dyDescent="0.2">
      <c r="B340" s="3" t="s">
        <v>274</v>
      </c>
    </row>
    <row r="341" spans="1:2" x14ac:dyDescent="0.2">
      <c r="B341" s="3" t="s">
        <v>275</v>
      </c>
    </row>
    <row r="342" spans="1:2" x14ac:dyDescent="0.2">
      <c r="B342" s="3" t="s">
        <v>276</v>
      </c>
    </row>
    <row r="343" spans="1:2" x14ac:dyDescent="0.2">
      <c r="B343" s="3" t="s">
        <v>277</v>
      </c>
    </row>
    <row r="344" spans="1:2" x14ac:dyDescent="0.2">
      <c r="B344" s="3" t="s">
        <v>278</v>
      </c>
    </row>
    <row r="345" spans="1:2" x14ac:dyDescent="0.2">
      <c r="B345" s="3" t="s">
        <v>279</v>
      </c>
    </row>
    <row r="346" spans="1:2" x14ac:dyDescent="0.2">
      <c r="B346" s="3" t="s">
        <v>280</v>
      </c>
    </row>
    <row r="347" spans="1:2" x14ac:dyDescent="0.2">
      <c r="B347" s="3" t="s">
        <v>281</v>
      </c>
    </row>
    <row r="348" spans="1:2" x14ac:dyDescent="0.2">
      <c r="B348" s="3" t="s">
        <v>282</v>
      </c>
    </row>
    <row r="349" spans="1:2" x14ac:dyDescent="0.2">
      <c r="B349" s="3" t="s">
        <v>283</v>
      </c>
    </row>
    <row r="351" spans="1:2" x14ac:dyDescent="0.2">
      <c r="A351" s="28" t="s">
        <v>284</v>
      </c>
      <c r="B351" s="3" t="s">
        <v>285</v>
      </c>
    </row>
    <row r="352" spans="1:2" x14ac:dyDescent="0.2">
      <c r="B352" s="3" t="s">
        <v>286</v>
      </c>
    </row>
    <row r="353" spans="1:2" x14ac:dyDescent="0.2">
      <c r="B353" s="3" t="s">
        <v>287</v>
      </c>
    </row>
    <row r="355" spans="1:2" x14ac:dyDescent="0.2">
      <c r="A355" s="28" t="s">
        <v>288</v>
      </c>
      <c r="B355" s="3" t="s">
        <v>289</v>
      </c>
    </row>
    <row r="356" spans="1:2" x14ac:dyDescent="0.2">
      <c r="B356" s="3" t="s">
        <v>290</v>
      </c>
    </row>
    <row r="358" spans="1:2" x14ac:dyDescent="0.2">
      <c r="A358" s="28" t="s">
        <v>291</v>
      </c>
      <c r="B358" s="3" t="s">
        <v>292</v>
      </c>
    </row>
    <row r="359" spans="1:2" x14ac:dyDescent="0.2">
      <c r="B359" s="3" t="s">
        <v>293</v>
      </c>
    </row>
    <row r="361" spans="1:2" x14ac:dyDescent="0.2">
      <c r="A361" s="28" t="s">
        <v>294</v>
      </c>
      <c r="B361" s="3" t="s">
        <v>295</v>
      </c>
    </row>
    <row r="362" spans="1:2" x14ac:dyDescent="0.2">
      <c r="B362" s="3" t="s">
        <v>296</v>
      </c>
    </row>
    <row r="364" spans="1:2" x14ac:dyDescent="0.2">
      <c r="A364" s="28" t="s">
        <v>297</v>
      </c>
      <c r="B364" s="3" t="s">
        <v>298</v>
      </c>
    </row>
    <row r="365" spans="1:2" x14ac:dyDescent="0.2">
      <c r="B365" s="3" t="s">
        <v>299</v>
      </c>
    </row>
    <row r="366" spans="1:2" x14ac:dyDescent="0.2">
      <c r="B366" s="3" t="s">
        <v>225</v>
      </c>
    </row>
    <row r="367" spans="1:2" x14ac:dyDescent="0.2">
      <c r="B367" s="3" t="s">
        <v>300</v>
      </c>
    </row>
    <row r="368" spans="1:2" x14ac:dyDescent="0.2">
      <c r="B368" s="3" t="s">
        <v>226</v>
      </c>
    </row>
    <row r="369" spans="1:2" x14ac:dyDescent="0.2">
      <c r="B369" s="3" t="s">
        <v>235</v>
      </c>
    </row>
    <row r="371" spans="1:2" x14ac:dyDescent="0.2">
      <c r="A371" s="28" t="s">
        <v>301</v>
      </c>
      <c r="B371" s="3" t="s">
        <v>179</v>
      </c>
    </row>
    <row r="372" spans="1:2" x14ac:dyDescent="0.2">
      <c r="B372" s="3" t="s">
        <v>302</v>
      </c>
    </row>
    <row r="373" spans="1:2" x14ac:dyDescent="0.2">
      <c r="B373" s="3" t="s">
        <v>235</v>
      </c>
    </row>
    <row r="375" spans="1:2" x14ac:dyDescent="0.2">
      <c r="A375" s="28" t="s">
        <v>303</v>
      </c>
      <c r="B375" s="3" t="s">
        <v>18</v>
      </c>
    </row>
    <row r="376" spans="1:2" x14ac:dyDescent="0.2">
      <c r="B376" s="3" t="s">
        <v>22</v>
      </c>
    </row>
    <row r="377" spans="1:2" x14ac:dyDescent="0.2">
      <c r="B377" s="3" t="s">
        <v>225</v>
      </c>
    </row>
    <row r="378" spans="1:2" x14ac:dyDescent="0.2">
      <c r="B378" s="3" t="s">
        <v>19</v>
      </c>
    </row>
    <row r="379" spans="1:2" x14ac:dyDescent="0.2">
      <c r="B379" s="3" t="s">
        <v>226</v>
      </c>
    </row>
    <row r="380" spans="1:2" x14ac:dyDescent="0.2">
      <c r="B380" s="3" t="s">
        <v>235</v>
      </c>
    </row>
    <row r="382" spans="1:2" x14ac:dyDescent="0.2">
      <c r="A382" s="28" t="s">
        <v>304</v>
      </c>
      <c r="B382" s="3" t="s">
        <v>18</v>
      </c>
    </row>
    <row r="383" spans="1:2" x14ac:dyDescent="0.2">
      <c r="B383" s="3" t="s">
        <v>22</v>
      </c>
    </row>
    <row r="384" spans="1:2" x14ac:dyDescent="0.2">
      <c r="B384" s="3" t="s">
        <v>19</v>
      </c>
    </row>
    <row r="386" spans="1:2" x14ac:dyDescent="0.2">
      <c r="A386" s="28" t="s">
        <v>305</v>
      </c>
      <c r="B386" s="3" t="s">
        <v>232</v>
      </c>
    </row>
    <row r="387" spans="1:2" x14ac:dyDescent="0.2">
      <c r="B387" s="3" t="s">
        <v>306</v>
      </c>
    </row>
    <row r="388" spans="1:2" x14ac:dyDescent="0.2">
      <c r="B388" s="3" t="s">
        <v>225</v>
      </c>
    </row>
    <row r="389" spans="1:2" x14ac:dyDescent="0.2">
      <c r="B389" s="3" t="s">
        <v>307</v>
      </c>
    </row>
    <row r="390" spans="1:2" x14ac:dyDescent="0.2">
      <c r="B390" s="3" t="s">
        <v>226</v>
      </c>
    </row>
    <row r="391" spans="1:2" x14ac:dyDescent="0.2">
      <c r="B391" s="3" t="s">
        <v>235</v>
      </c>
    </row>
    <row r="393" spans="1:2" x14ac:dyDescent="0.2">
      <c r="A393" s="28" t="s">
        <v>308</v>
      </c>
      <c r="B393" s="3" t="s">
        <v>309</v>
      </c>
    </row>
    <row r="394" spans="1:2" x14ac:dyDescent="0.2">
      <c r="B394" s="3" t="s">
        <v>310</v>
      </c>
    </row>
    <row r="395" spans="1:2" x14ac:dyDescent="0.2">
      <c r="B395" s="3" t="s">
        <v>311</v>
      </c>
    </row>
    <row r="396" spans="1:2" x14ac:dyDescent="0.2">
      <c r="B396" s="3" t="s">
        <v>312</v>
      </c>
    </row>
    <row r="397" spans="1:2" x14ac:dyDescent="0.2">
      <c r="B397" s="3" t="s">
        <v>235</v>
      </c>
    </row>
    <row r="399" spans="1:2" x14ac:dyDescent="0.2">
      <c r="A399" s="28" t="s">
        <v>313</v>
      </c>
      <c r="B399" s="3" t="s">
        <v>32</v>
      </c>
    </row>
    <row r="400" spans="1:2" x14ac:dyDescent="0.2">
      <c r="B400" s="3" t="s">
        <v>33</v>
      </c>
    </row>
    <row r="401" spans="1:2" x14ac:dyDescent="0.2">
      <c r="B401" s="3" t="s">
        <v>225</v>
      </c>
    </row>
    <row r="402" spans="1:2" x14ac:dyDescent="0.2">
      <c r="B402" s="3" t="s">
        <v>314</v>
      </c>
    </row>
    <row r="403" spans="1:2" x14ac:dyDescent="0.2">
      <c r="B403" s="3" t="s">
        <v>226</v>
      </c>
    </row>
    <row r="404" spans="1:2" x14ac:dyDescent="0.2">
      <c r="B404" s="3" t="s">
        <v>235</v>
      </c>
    </row>
    <row r="406" spans="1:2" x14ac:dyDescent="0.2">
      <c r="A406" s="28" t="s">
        <v>315</v>
      </c>
      <c r="B406" s="3" t="s">
        <v>71</v>
      </c>
    </row>
    <row r="407" spans="1:2" x14ac:dyDescent="0.2">
      <c r="B407" s="3" t="s">
        <v>50</v>
      </c>
    </row>
    <row r="408" spans="1:2" x14ac:dyDescent="0.2">
      <c r="B408" s="3" t="s">
        <v>173</v>
      </c>
    </row>
    <row r="409" spans="1:2" x14ac:dyDescent="0.2">
      <c r="B409" s="3" t="s">
        <v>51</v>
      </c>
    </row>
    <row r="410" spans="1:2" x14ac:dyDescent="0.2">
      <c r="B410" s="3" t="s">
        <v>316</v>
      </c>
    </row>
    <row r="411" spans="1:2" x14ac:dyDescent="0.2">
      <c r="B411" s="3" t="s">
        <v>52</v>
      </c>
    </row>
    <row r="412" spans="1:2" x14ac:dyDescent="0.2">
      <c r="B412" s="3" t="s">
        <v>53</v>
      </c>
    </row>
    <row r="413" spans="1:2" x14ac:dyDescent="0.2">
      <c r="B413" s="3" t="s">
        <v>317</v>
      </c>
    </row>
    <row r="414" spans="1:2" x14ac:dyDescent="0.2">
      <c r="B414" s="3" t="s">
        <v>55</v>
      </c>
    </row>
    <row r="415" spans="1:2" x14ac:dyDescent="0.2">
      <c r="B415" s="3" t="s">
        <v>56</v>
      </c>
    </row>
    <row r="416" spans="1:2" x14ac:dyDescent="0.2">
      <c r="B416" s="3" t="s">
        <v>57</v>
      </c>
    </row>
    <row r="417" spans="1:2" x14ac:dyDescent="0.2">
      <c r="B417" s="3" t="s">
        <v>58</v>
      </c>
    </row>
    <row r="418" spans="1:2" x14ac:dyDescent="0.2">
      <c r="B418" s="3" t="s">
        <v>59</v>
      </c>
    </row>
    <row r="419" spans="1:2" x14ac:dyDescent="0.2">
      <c r="B419" s="3" t="s">
        <v>60</v>
      </c>
    </row>
    <row r="420" spans="1:2" x14ac:dyDescent="0.2">
      <c r="B420" s="3" t="s">
        <v>318</v>
      </c>
    </row>
    <row r="421" spans="1:2" x14ac:dyDescent="0.2">
      <c r="B421" s="3" t="s">
        <v>61</v>
      </c>
    </row>
    <row r="422" spans="1:2" x14ac:dyDescent="0.2">
      <c r="B422" s="3" t="s">
        <v>319</v>
      </c>
    </row>
    <row r="423" spans="1:2" x14ac:dyDescent="0.2">
      <c r="B423" s="3" t="s">
        <v>62</v>
      </c>
    </row>
    <row r="424" spans="1:2" x14ac:dyDescent="0.2">
      <c r="B424" s="3" t="s">
        <v>63</v>
      </c>
    </row>
    <row r="425" spans="1:2" x14ac:dyDescent="0.2">
      <c r="B425" s="3" t="s">
        <v>64</v>
      </c>
    </row>
    <row r="426" spans="1:2" x14ac:dyDescent="0.2">
      <c r="B426" s="3" t="s">
        <v>65</v>
      </c>
    </row>
    <row r="427" spans="1:2" x14ac:dyDescent="0.2">
      <c r="B427" s="3" t="s">
        <v>66</v>
      </c>
    </row>
    <row r="429" spans="1:2" x14ac:dyDescent="0.2">
      <c r="A429" s="28" t="s">
        <v>320</v>
      </c>
      <c r="B429" s="3" t="s">
        <v>321</v>
      </c>
    </row>
    <row r="430" spans="1:2" x14ac:dyDescent="0.2">
      <c r="B430" s="3" t="s">
        <v>322</v>
      </c>
    </row>
    <row r="431" spans="1:2" x14ac:dyDescent="0.2">
      <c r="B431" s="3" t="s">
        <v>225</v>
      </c>
    </row>
    <row r="432" spans="1:2" x14ac:dyDescent="0.2">
      <c r="B432" s="3" t="s">
        <v>323</v>
      </c>
    </row>
    <row r="433" spans="1:2" x14ac:dyDescent="0.2">
      <c r="B433" s="3" t="s">
        <v>226</v>
      </c>
    </row>
    <row r="434" spans="1:2" x14ac:dyDescent="0.2">
      <c r="B434" s="3" t="s">
        <v>235</v>
      </c>
    </row>
    <row r="436" spans="1:2" x14ac:dyDescent="0.2">
      <c r="A436" s="28" t="s">
        <v>324</v>
      </c>
      <c r="B436" s="3" t="s">
        <v>29</v>
      </c>
    </row>
    <row r="437" spans="1:2" x14ac:dyDescent="0.2">
      <c r="B437" s="3" t="s">
        <v>30</v>
      </c>
    </row>
    <row r="438" spans="1:2" x14ac:dyDescent="0.2">
      <c r="B438" s="3" t="s">
        <v>225</v>
      </c>
    </row>
    <row r="439" spans="1:2" x14ac:dyDescent="0.2">
      <c r="B439" s="3" t="s">
        <v>212</v>
      </c>
    </row>
    <row r="440" spans="1:2" x14ac:dyDescent="0.2">
      <c r="B440" s="3" t="s">
        <v>226</v>
      </c>
    </row>
    <row r="441" spans="1:2" x14ac:dyDescent="0.2">
      <c r="B441" s="3" t="s">
        <v>235</v>
      </c>
    </row>
    <row r="443" spans="1:2" x14ac:dyDescent="0.2">
      <c r="A443" s="28" t="s">
        <v>325</v>
      </c>
      <c r="B443" s="3" t="s">
        <v>326</v>
      </c>
    </row>
    <row r="444" spans="1:2" x14ac:dyDescent="0.2">
      <c r="B444" s="3" t="s">
        <v>327</v>
      </c>
    </row>
    <row r="445" spans="1:2" x14ac:dyDescent="0.2">
      <c r="B445" s="3" t="s">
        <v>328</v>
      </c>
    </row>
    <row r="447" spans="1:2" x14ac:dyDescent="0.2">
      <c r="A447" s="28" t="s">
        <v>329</v>
      </c>
      <c r="B447" s="3" t="s">
        <v>237</v>
      </c>
    </row>
    <row r="448" spans="1:2" x14ac:dyDescent="0.2">
      <c r="B448" s="3" t="s">
        <v>238</v>
      </c>
    </row>
    <row r="449" spans="1:2" x14ac:dyDescent="0.2">
      <c r="B449" s="3" t="s">
        <v>225</v>
      </c>
    </row>
    <row r="450" spans="1:2" x14ac:dyDescent="0.2">
      <c r="B450" s="3" t="s">
        <v>330</v>
      </c>
    </row>
    <row r="451" spans="1:2" x14ac:dyDescent="0.2">
      <c r="B451" s="3" t="s">
        <v>226</v>
      </c>
    </row>
    <row r="452" spans="1:2" x14ac:dyDescent="0.2">
      <c r="B452" s="3" t="s">
        <v>235</v>
      </c>
    </row>
    <row r="454" spans="1:2" x14ac:dyDescent="0.2">
      <c r="A454" s="28" t="s">
        <v>331</v>
      </c>
      <c r="B454" s="3" t="s">
        <v>68</v>
      </c>
    </row>
    <row r="455" spans="1:2" x14ac:dyDescent="0.2">
      <c r="B455" s="3" t="s">
        <v>69</v>
      </c>
    </row>
    <row r="457" spans="1:2" x14ac:dyDescent="0.2">
      <c r="A457" s="28" t="s">
        <v>332</v>
      </c>
      <c r="B457" s="3" t="s">
        <v>18</v>
      </c>
    </row>
    <row r="458" spans="1:2" x14ac:dyDescent="0.2">
      <c r="B458" s="3" t="s">
        <v>22</v>
      </c>
    </row>
    <row r="459" spans="1:2" x14ac:dyDescent="0.2">
      <c r="B459" s="3" t="s">
        <v>225</v>
      </c>
    </row>
    <row r="461" spans="1:2" x14ac:dyDescent="0.2">
      <c r="A461" s="28" t="s">
        <v>333</v>
      </c>
      <c r="B461" s="3" t="s">
        <v>18</v>
      </c>
    </row>
    <row r="462" spans="1:2" x14ac:dyDescent="0.2">
      <c r="B462" s="3" t="s">
        <v>22</v>
      </c>
    </row>
    <row r="463" spans="1:2" x14ac:dyDescent="0.2">
      <c r="B463" s="3" t="s">
        <v>21</v>
      </c>
    </row>
    <row r="465" spans="1:2" x14ac:dyDescent="0.2">
      <c r="A465" s="28" t="s">
        <v>334</v>
      </c>
      <c r="B465" s="3" t="s">
        <v>335</v>
      </c>
    </row>
    <row r="466" spans="1:2" x14ac:dyDescent="0.2">
      <c r="B466" s="3" t="s">
        <v>336</v>
      </c>
    </row>
    <row r="467" spans="1:2" x14ac:dyDescent="0.2">
      <c r="B467" s="3" t="s">
        <v>337</v>
      </c>
    </row>
    <row r="469" spans="1:2" x14ac:dyDescent="0.2">
      <c r="A469" s="28" t="s">
        <v>338</v>
      </c>
      <c r="B469" s="3" t="s">
        <v>178</v>
      </c>
    </row>
    <row r="470" spans="1:2" x14ac:dyDescent="0.2">
      <c r="B470" s="3" t="s">
        <v>179</v>
      </c>
    </row>
    <row r="471" spans="1:2" x14ac:dyDescent="0.2">
      <c r="B471" s="3" t="s">
        <v>339</v>
      </c>
    </row>
    <row r="472" spans="1:2" x14ac:dyDescent="0.2">
      <c r="B472" s="3" t="s">
        <v>340</v>
      </c>
    </row>
    <row r="474" spans="1:2" x14ac:dyDescent="0.2">
      <c r="A474" s="28" t="s">
        <v>341</v>
      </c>
      <c r="B474" s="3" t="s">
        <v>18</v>
      </c>
    </row>
    <row r="475" spans="1:2" x14ac:dyDescent="0.2">
      <c r="B475" s="3" t="s">
        <v>342</v>
      </c>
    </row>
    <row r="477" spans="1:2" x14ac:dyDescent="0.2">
      <c r="A477" s="28" t="s">
        <v>343</v>
      </c>
      <c r="B477" s="3" t="s">
        <v>344</v>
      </c>
    </row>
    <row r="478" spans="1:2" x14ac:dyDescent="0.2">
      <c r="B478" s="3" t="s">
        <v>179</v>
      </c>
    </row>
    <row r="479" spans="1:2" x14ac:dyDescent="0.2">
      <c r="B479" s="3" t="s">
        <v>180</v>
      </c>
    </row>
    <row r="480" spans="1:2" x14ac:dyDescent="0.2">
      <c r="B480" s="3" t="s">
        <v>345</v>
      </c>
    </row>
    <row r="481" spans="1:2" x14ac:dyDescent="0.2">
      <c r="B481" s="3" t="s">
        <v>340</v>
      </c>
    </row>
    <row r="483" spans="1:2" x14ac:dyDescent="0.2">
      <c r="A483" s="28" t="s">
        <v>346</v>
      </c>
      <c r="B483" s="3" t="s">
        <v>347</v>
      </c>
    </row>
    <row r="484" spans="1:2" x14ac:dyDescent="0.2">
      <c r="B484" s="3" t="s">
        <v>348</v>
      </c>
    </row>
    <row r="485" spans="1:2" x14ac:dyDescent="0.2">
      <c r="B485" s="3" t="s">
        <v>349</v>
      </c>
    </row>
    <row r="486" spans="1:2" x14ac:dyDescent="0.2">
      <c r="B486" s="3" t="s">
        <v>350</v>
      </c>
    </row>
    <row r="488" spans="1:2" x14ac:dyDescent="0.2">
      <c r="A488" s="28" t="s">
        <v>351</v>
      </c>
      <c r="B488" s="3" t="s">
        <v>18</v>
      </c>
    </row>
    <row r="489" spans="1:2" x14ac:dyDescent="0.2">
      <c r="B489" s="3" t="s">
        <v>22</v>
      </c>
    </row>
    <row r="490" spans="1:2" x14ac:dyDescent="0.2">
      <c r="B490" s="3" t="s">
        <v>352</v>
      </c>
    </row>
    <row r="491" spans="1:2" x14ac:dyDescent="0.2">
      <c r="B491" s="3" t="s">
        <v>19</v>
      </c>
    </row>
    <row r="493" spans="1:2" x14ac:dyDescent="0.2">
      <c r="A493" s="28" t="s">
        <v>353</v>
      </c>
      <c r="B493" s="3" t="s">
        <v>354</v>
      </c>
    </row>
    <row r="494" spans="1:2" x14ac:dyDescent="0.2">
      <c r="B494" s="3" t="s">
        <v>355</v>
      </c>
    </row>
    <row r="495" spans="1:2" x14ac:dyDescent="0.2">
      <c r="B495" s="3" t="s">
        <v>225</v>
      </c>
    </row>
    <row r="497" spans="1:2" x14ac:dyDescent="0.2">
      <c r="A497" s="28" t="s">
        <v>356</v>
      </c>
      <c r="B497" s="3" t="s">
        <v>98</v>
      </c>
    </row>
    <row r="498" spans="1:2" x14ac:dyDescent="0.2">
      <c r="B498" s="3" t="s">
        <v>99</v>
      </c>
    </row>
    <row r="499" spans="1:2" x14ac:dyDescent="0.2">
      <c r="B499" s="3" t="s">
        <v>100</v>
      </c>
    </row>
    <row r="500" spans="1:2" x14ac:dyDescent="0.2">
      <c r="B500" s="3" t="s">
        <v>101</v>
      </c>
    </row>
    <row r="501" spans="1:2" x14ac:dyDescent="0.2">
      <c r="B501" s="3" t="s">
        <v>102</v>
      </c>
    </row>
    <row r="502" spans="1:2" x14ac:dyDescent="0.2">
      <c r="B502" s="3" t="s">
        <v>103</v>
      </c>
    </row>
    <row r="503" spans="1:2" x14ac:dyDescent="0.2">
      <c r="B503" s="3" t="s">
        <v>357</v>
      </c>
    </row>
    <row r="504" spans="1:2" x14ac:dyDescent="0.2">
      <c r="B504" s="3" t="s">
        <v>358</v>
      </c>
    </row>
    <row r="505" spans="1:2" x14ac:dyDescent="0.2">
      <c r="B505" s="3" t="s">
        <v>359</v>
      </c>
    </row>
    <row r="507" spans="1:2" x14ac:dyDescent="0.2">
      <c r="A507" s="28" t="s">
        <v>360</v>
      </c>
      <c r="B507" s="3" t="s">
        <v>361</v>
      </c>
    </row>
    <row r="508" spans="1:2" x14ac:dyDescent="0.2">
      <c r="B508" s="3" t="s">
        <v>322</v>
      </c>
    </row>
    <row r="510" spans="1:2" x14ac:dyDescent="0.2">
      <c r="A510" s="28" t="s">
        <v>362</v>
      </c>
      <c r="B510" s="3" t="s">
        <v>29</v>
      </c>
    </row>
    <row r="511" spans="1:2" x14ac:dyDescent="0.2">
      <c r="B511" s="3" t="s">
        <v>30</v>
      </c>
    </row>
    <row r="512" spans="1:2" x14ac:dyDescent="0.2">
      <c r="B512" s="3" t="s">
        <v>212</v>
      </c>
    </row>
    <row r="514" spans="1:2" x14ac:dyDescent="0.2">
      <c r="A514" s="28" t="s">
        <v>363</v>
      </c>
      <c r="B514" s="3" t="s">
        <v>32</v>
      </c>
    </row>
    <row r="515" spans="1:2" x14ac:dyDescent="0.2">
      <c r="B515" s="3" t="s">
        <v>33</v>
      </c>
    </row>
    <row r="516" spans="1:2" x14ac:dyDescent="0.2">
      <c r="B516" s="3" t="s">
        <v>314</v>
      </c>
    </row>
    <row r="518" spans="1:2" x14ac:dyDescent="0.2">
      <c r="A518" s="28" t="s">
        <v>364</v>
      </c>
      <c r="B518" s="3" t="s">
        <v>32</v>
      </c>
    </row>
    <row r="519" spans="1:2" x14ac:dyDescent="0.2">
      <c r="B519" s="3" t="s">
        <v>33</v>
      </c>
    </row>
    <row r="520" spans="1:2" x14ac:dyDescent="0.2">
      <c r="B520" s="3" t="s">
        <v>365</v>
      </c>
    </row>
    <row r="521" spans="1:2" x14ac:dyDescent="0.2">
      <c r="B521" s="3" t="s">
        <v>314</v>
      </c>
    </row>
    <row r="523" spans="1:2" x14ac:dyDescent="0.2">
      <c r="A523" s="28" t="s">
        <v>366</v>
      </c>
      <c r="B523" s="3" t="s">
        <v>367</v>
      </c>
    </row>
    <row r="524" spans="1:2" x14ac:dyDescent="0.2">
      <c r="B524" s="3" t="s">
        <v>22</v>
      </c>
    </row>
    <row r="526" spans="1:2" x14ac:dyDescent="0.2">
      <c r="A526" s="28" t="s">
        <v>368</v>
      </c>
      <c r="B526" s="3" t="s">
        <v>18</v>
      </c>
    </row>
    <row r="527" spans="1:2" x14ac:dyDescent="0.2">
      <c r="B527" s="3" t="s">
        <v>22</v>
      </c>
    </row>
    <row r="528" spans="1:2" x14ac:dyDescent="0.2">
      <c r="B528" s="3" t="s">
        <v>19</v>
      </c>
    </row>
    <row r="529" spans="1:2" x14ac:dyDescent="0.2">
      <c r="B529" s="3" t="s">
        <v>23</v>
      </c>
    </row>
    <row r="531" spans="1:2" x14ac:dyDescent="0.2">
      <c r="A531" s="28" t="s">
        <v>369</v>
      </c>
      <c r="B531" s="3" t="s">
        <v>21</v>
      </c>
    </row>
    <row r="532" spans="1:2" x14ac:dyDescent="0.2">
      <c r="B532" s="3" t="s">
        <v>22</v>
      </c>
    </row>
    <row r="533" spans="1:2" x14ac:dyDescent="0.2">
      <c r="B533" s="3" t="s">
        <v>352</v>
      </c>
    </row>
    <row r="535" spans="1:2" x14ac:dyDescent="0.2">
      <c r="A535" s="28" t="s">
        <v>370</v>
      </c>
      <c r="B535" s="3" t="s">
        <v>371</v>
      </c>
    </row>
    <row r="536" spans="1:2" x14ac:dyDescent="0.2">
      <c r="B536" s="3" t="s">
        <v>372</v>
      </c>
    </row>
    <row r="537" spans="1:2" x14ac:dyDescent="0.2">
      <c r="B537" s="3" t="s">
        <v>373</v>
      </c>
    </row>
    <row r="539" spans="1:2" x14ac:dyDescent="0.2">
      <c r="A539" s="28" t="s">
        <v>374</v>
      </c>
      <c r="B539" s="3" t="s">
        <v>375</v>
      </c>
    </row>
    <row r="540" spans="1:2" x14ac:dyDescent="0.2">
      <c r="B540" s="3" t="s">
        <v>376</v>
      </c>
    </row>
    <row r="542" spans="1:2" x14ac:dyDescent="0.2">
      <c r="A542" s="28" t="s">
        <v>377</v>
      </c>
      <c r="B542" s="3" t="s">
        <v>378</v>
      </c>
    </row>
    <row r="543" spans="1:2" x14ac:dyDescent="0.2">
      <c r="B543" s="3" t="s">
        <v>379</v>
      </c>
    </row>
    <row r="544" spans="1:2" x14ac:dyDescent="0.2">
      <c r="B544" s="3" t="s">
        <v>380</v>
      </c>
    </row>
    <row r="545" spans="1:2" x14ac:dyDescent="0.2">
      <c r="B545" s="3" t="s">
        <v>381</v>
      </c>
    </row>
    <row r="546" spans="1:2" x14ac:dyDescent="0.2">
      <c r="B546" s="3" t="s">
        <v>71</v>
      </c>
    </row>
    <row r="547" spans="1:2" x14ac:dyDescent="0.2">
      <c r="B547" s="3" t="s">
        <v>78</v>
      </c>
    </row>
    <row r="548" spans="1:2" x14ac:dyDescent="0.2">
      <c r="B548" s="3" t="s">
        <v>359</v>
      </c>
    </row>
    <row r="550" spans="1:2" x14ac:dyDescent="0.2">
      <c r="A550" s="28" t="s">
        <v>382</v>
      </c>
      <c r="B550" s="3" t="s">
        <v>383</v>
      </c>
    </row>
    <row r="551" spans="1:2" x14ac:dyDescent="0.2">
      <c r="B551" s="3" t="s">
        <v>384</v>
      </c>
    </row>
    <row r="552" spans="1:2" x14ac:dyDescent="0.2">
      <c r="B552" s="3" t="s">
        <v>385</v>
      </c>
    </row>
    <row r="553" spans="1:2" x14ac:dyDescent="0.2">
      <c r="B553" s="3" t="s">
        <v>386</v>
      </c>
    </row>
    <row r="554" spans="1:2" x14ac:dyDescent="0.2">
      <c r="B554" s="3" t="s">
        <v>387</v>
      </c>
    </row>
    <row r="555" spans="1:2" x14ac:dyDescent="0.2">
      <c r="B555" s="3" t="s">
        <v>388</v>
      </c>
    </row>
    <row r="556" spans="1:2" x14ac:dyDescent="0.2">
      <c r="B556" s="3" t="s">
        <v>359</v>
      </c>
    </row>
    <row r="558" spans="1:2" x14ac:dyDescent="0.2">
      <c r="A558" s="28" t="s">
        <v>389</v>
      </c>
      <c r="B558" s="3" t="s">
        <v>390</v>
      </c>
    </row>
    <row r="559" spans="1:2" x14ac:dyDescent="0.2">
      <c r="B559" s="3" t="s">
        <v>391</v>
      </c>
    </row>
    <row r="560" spans="1:2" x14ac:dyDescent="0.2">
      <c r="B560" s="3" t="s">
        <v>387</v>
      </c>
    </row>
    <row r="561" spans="1:2" x14ac:dyDescent="0.2">
      <c r="B561" s="3" t="s">
        <v>388</v>
      </c>
    </row>
    <row r="562" spans="1:2" x14ac:dyDescent="0.2">
      <c r="B562" s="3" t="s">
        <v>359</v>
      </c>
    </row>
    <row r="564" spans="1:2" x14ac:dyDescent="0.2">
      <c r="A564" s="28" t="s">
        <v>392</v>
      </c>
      <c r="B564" s="3" t="s">
        <v>393</v>
      </c>
    </row>
    <row r="565" spans="1:2" x14ac:dyDescent="0.2">
      <c r="B565" s="3" t="s">
        <v>76</v>
      </c>
    </row>
    <row r="566" spans="1:2" x14ac:dyDescent="0.2">
      <c r="B566" s="3" t="s">
        <v>75</v>
      </c>
    </row>
    <row r="567" spans="1:2" x14ac:dyDescent="0.2">
      <c r="B567" s="3" t="s">
        <v>71</v>
      </c>
    </row>
    <row r="568" spans="1:2" x14ac:dyDescent="0.2">
      <c r="B568" s="3" t="s">
        <v>78</v>
      </c>
    </row>
    <row r="569" spans="1:2" x14ac:dyDescent="0.2">
      <c r="B569" s="3" t="s">
        <v>381</v>
      </c>
    </row>
    <row r="570" spans="1:2" x14ac:dyDescent="0.2">
      <c r="B570" s="3" t="s">
        <v>394</v>
      </c>
    </row>
    <row r="571" spans="1:2" x14ac:dyDescent="0.2">
      <c r="B571" s="3" t="s">
        <v>395</v>
      </c>
    </row>
    <row r="572" spans="1:2" x14ac:dyDescent="0.2">
      <c r="B572" s="3" t="s">
        <v>396</v>
      </c>
    </row>
    <row r="573" spans="1:2" x14ac:dyDescent="0.2">
      <c r="B573" s="3" t="s">
        <v>359</v>
      </c>
    </row>
    <row r="575" spans="1:2" x14ac:dyDescent="0.2">
      <c r="A575" s="28" t="s">
        <v>397</v>
      </c>
      <c r="B575" s="3" t="s">
        <v>398</v>
      </c>
    </row>
    <row r="576" spans="1:2" x14ac:dyDescent="0.2">
      <c r="B576" s="30">
        <v>1000</v>
      </c>
    </row>
    <row r="577" spans="1:2" x14ac:dyDescent="0.2">
      <c r="B577" s="30">
        <v>2000</v>
      </c>
    </row>
    <row r="578" spans="1:2" x14ac:dyDescent="0.2">
      <c r="B578" s="30">
        <v>5000</v>
      </c>
    </row>
    <row r="579" spans="1:2" x14ac:dyDescent="0.2">
      <c r="B579" s="30">
        <v>10000</v>
      </c>
    </row>
    <row r="580" spans="1:2" x14ac:dyDescent="0.2">
      <c r="B580" s="3" t="s">
        <v>359</v>
      </c>
    </row>
    <row r="582" spans="1:2" x14ac:dyDescent="0.2">
      <c r="A582" s="28" t="s">
        <v>399</v>
      </c>
      <c r="B582" s="3" t="s">
        <v>400</v>
      </c>
    </row>
    <row r="583" spans="1:2" x14ac:dyDescent="0.2">
      <c r="B583" s="3" t="s">
        <v>401</v>
      </c>
    </row>
    <row r="584" spans="1:2" x14ac:dyDescent="0.2">
      <c r="B584" s="3" t="s">
        <v>402</v>
      </c>
    </row>
    <row r="585" spans="1:2" x14ac:dyDescent="0.2">
      <c r="B585" s="3" t="s">
        <v>403</v>
      </c>
    </row>
    <row r="586" spans="1:2" x14ac:dyDescent="0.2">
      <c r="B586" s="3" t="s">
        <v>404</v>
      </c>
    </row>
    <row r="587" spans="1:2" x14ac:dyDescent="0.2">
      <c r="B587" s="3" t="s">
        <v>359</v>
      </c>
    </row>
    <row r="589" spans="1:2" x14ac:dyDescent="0.2">
      <c r="A589" s="28" t="s">
        <v>405</v>
      </c>
      <c r="B589" s="3" t="s">
        <v>406</v>
      </c>
    </row>
    <row r="590" spans="1:2" x14ac:dyDescent="0.2">
      <c r="B590" s="3" t="s">
        <v>401</v>
      </c>
    </row>
    <row r="591" spans="1:2" x14ac:dyDescent="0.2">
      <c r="B591" s="3" t="s">
        <v>402</v>
      </c>
    </row>
    <row r="592" spans="1:2" x14ac:dyDescent="0.2">
      <c r="B592" s="3" t="s">
        <v>403</v>
      </c>
    </row>
    <row r="593" spans="1:2" x14ac:dyDescent="0.2">
      <c r="B593" s="3" t="s">
        <v>404</v>
      </c>
    </row>
    <row r="595" spans="1:2" x14ac:dyDescent="0.2">
      <c r="A595" s="28" t="s">
        <v>407</v>
      </c>
      <c r="B595" s="3" t="s">
        <v>408</v>
      </c>
    </row>
    <row r="596" spans="1:2" x14ac:dyDescent="0.2">
      <c r="B596" s="3" t="s">
        <v>409</v>
      </c>
    </row>
    <row r="597" spans="1:2" x14ac:dyDescent="0.2">
      <c r="B597" s="3" t="s">
        <v>410</v>
      </c>
    </row>
    <row r="598" spans="1:2" x14ac:dyDescent="0.2">
      <c r="B598" s="3" t="s">
        <v>411</v>
      </c>
    </row>
    <row r="599" spans="1:2" x14ac:dyDescent="0.2">
      <c r="B599" s="3" t="s">
        <v>359</v>
      </c>
    </row>
    <row r="601" spans="1:2" x14ac:dyDescent="0.2">
      <c r="A601" s="28" t="s">
        <v>412</v>
      </c>
      <c r="B601" s="3" t="s">
        <v>413</v>
      </c>
    </row>
    <row r="602" spans="1:2" x14ac:dyDescent="0.2">
      <c r="B602" s="3" t="s">
        <v>414</v>
      </c>
    </row>
    <row r="603" spans="1:2" x14ac:dyDescent="0.2">
      <c r="B603" s="3" t="s">
        <v>415</v>
      </c>
    </row>
    <row r="604" spans="1:2" x14ac:dyDescent="0.2">
      <c r="B604" s="3" t="s">
        <v>416</v>
      </c>
    </row>
    <row r="605" spans="1:2" x14ac:dyDescent="0.2">
      <c r="B605" s="3" t="s">
        <v>417</v>
      </c>
    </row>
    <row r="606" spans="1:2" x14ac:dyDescent="0.2">
      <c r="B606" s="3" t="s">
        <v>359</v>
      </c>
    </row>
    <row r="608" spans="1:2" x14ac:dyDescent="0.2">
      <c r="A608" s="28" t="s">
        <v>418</v>
      </c>
      <c r="B608" s="3" t="s">
        <v>419</v>
      </c>
    </row>
    <row r="609" spans="1:2" x14ac:dyDescent="0.2">
      <c r="B609" s="3" t="s">
        <v>420</v>
      </c>
    </row>
    <row r="610" spans="1:2" x14ac:dyDescent="0.2">
      <c r="B610" s="3" t="s">
        <v>421</v>
      </c>
    </row>
    <row r="612" spans="1:2" x14ac:dyDescent="0.2">
      <c r="A612" s="28" t="s">
        <v>422</v>
      </c>
      <c r="B612" s="3" t="s">
        <v>423</v>
      </c>
    </row>
    <row r="613" spans="1:2" x14ac:dyDescent="0.2">
      <c r="B613" s="3" t="s">
        <v>424</v>
      </c>
    </row>
    <row r="614" spans="1:2" x14ac:dyDescent="0.2">
      <c r="B614" s="3" t="s">
        <v>425</v>
      </c>
    </row>
    <row r="615" spans="1:2" x14ac:dyDescent="0.2">
      <c r="B615" s="3" t="s">
        <v>426</v>
      </c>
    </row>
    <row r="616" spans="1:2" x14ac:dyDescent="0.2">
      <c r="B616" s="3" t="s">
        <v>312</v>
      </c>
    </row>
    <row r="617" spans="1:2" x14ac:dyDescent="0.2">
      <c r="B617" s="3" t="s">
        <v>359</v>
      </c>
    </row>
    <row r="619" spans="1:2" x14ac:dyDescent="0.2">
      <c r="A619" s="28" t="s">
        <v>427</v>
      </c>
      <c r="B619" s="3" t="s">
        <v>428</v>
      </c>
    </row>
    <row r="620" spans="1:2" x14ac:dyDescent="0.2">
      <c r="B620" s="3" t="s">
        <v>429</v>
      </c>
    </row>
    <row r="621" spans="1:2" x14ac:dyDescent="0.2">
      <c r="B621" s="3" t="s">
        <v>430</v>
      </c>
    </row>
    <row r="623" spans="1:2" x14ac:dyDescent="0.2">
      <c r="A623" s="28" t="s">
        <v>431</v>
      </c>
      <c r="B623" s="3" t="s">
        <v>432</v>
      </c>
    </row>
    <row r="624" spans="1:2" x14ac:dyDescent="0.2">
      <c r="B624" s="3" t="s">
        <v>433</v>
      </c>
    </row>
    <row r="625" spans="1:2" x14ac:dyDescent="0.2">
      <c r="B625" s="3" t="s">
        <v>434</v>
      </c>
    </row>
    <row r="627" spans="1:2" x14ac:dyDescent="0.2">
      <c r="A627" s="28" t="s">
        <v>435</v>
      </c>
      <c r="B627" s="3" t="s">
        <v>436</v>
      </c>
    </row>
    <row r="628" spans="1:2" x14ac:dyDescent="0.2">
      <c r="B628" s="3" t="s">
        <v>437</v>
      </c>
    </row>
    <row r="629" spans="1:2" x14ac:dyDescent="0.2">
      <c r="B629" s="3" t="s">
        <v>225</v>
      </c>
    </row>
    <row r="630" spans="1:2" x14ac:dyDescent="0.2">
      <c r="B630" s="3" t="s">
        <v>438</v>
      </c>
    </row>
    <row r="631" spans="1:2" x14ac:dyDescent="0.2">
      <c r="B631" s="3" t="s">
        <v>226</v>
      </c>
    </row>
    <row r="632" spans="1:2" x14ac:dyDescent="0.2">
      <c r="B632" s="3" t="s">
        <v>235</v>
      </c>
    </row>
    <row r="634" spans="1:2" x14ac:dyDescent="0.2">
      <c r="A634" s="28" t="s">
        <v>439</v>
      </c>
      <c r="B634" s="3" t="s">
        <v>428</v>
      </c>
    </row>
    <row r="635" spans="1:2" x14ac:dyDescent="0.2">
      <c r="B635" s="3" t="s">
        <v>429</v>
      </c>
    </row>
    <row r="637" spans="1:2" x14ac:dyDescent="0.2">
      <c r="A637" s="28" t="s">
        <v>440</v>
      </c>
      <c r="B637" s="3" t="s">
        <v>441</v>
      </c>
    </row>
    <row r="638" spans="1:2" x14ac:dyDescent="0.2">
      <c r="B638" s="3" t="s">
        <v>442</v>
      </c>
    </row>
    <row r="640" spans="1:2" x14ac:dyDescent="0.2">
      <c r="A640" s="28" t="s">
        <v>443</v>
      </c>
      <c r="B640" s="3" t="s">
        <v>401</v>
      </c>
    </row>
    <row r="641" spans="1:2" x14ac:dyDescent="0.2">
      <c r="B641" s="3" t="s">
        <v>444</v>
      </c>
    </row>
    <row r="642" spans="1:2" x14ac:dyDescent="0.2">
      <c r="B642" s="3" t="s">
        <v>402</v>
      </c>
    </row>
    <row r="643" spans="1:2" x14ac:dyDescent="0.2">
      <c r="B643" s="3" t="s">
        <v>445</v>
      </c>
    </row>
    <row r="644" spans="1:2" x14ac:dyDescent="0.2">
      <c r="B644" s="3" t="s">
        <v>403</v>
      </c>
    </row>
    <row r="645" spans="1:2" x14ac:dyDescent="0.2">
      <c r="B645" s="3" t="s">
        <v>312</v>
      </c>
    </row>
    <row r="647" spans="1:2" x14ac:dyDescent="0.2">
      <c r="A647" s="28" t="s">
        <v>446</v>
      </c>
      <c r="B647" s="3" t="s">
        <v>400</v>
      </c>
    </row>
    <row r="648" spans="1:2" x14ac:dyDescent="0.2">
      <c r="B648" s="3" t="s">
        <v>401</v>
      </c>
    </row>
    <row r="649" spans="1:2" x14ac:dyDescent="0.2">
      <c r="B649" s="3" t="s">
        <v>402</v>
      </c>
    </row>
    <row r="650" spans="1:2" x14ac:dyDescent="0.2">
      <c r="B650" s="3" t="s">
        <v>403</v>
      </c>
    </row>
    <row r="651" spans="1:2" x14ac:dyDescent="0.2">
      <c r="B651" s="3" t="s">
        <v>312</v>
      </c>
    </row>
    <row r="653" spans="1:2" x14ac:dyDescent="0.2">
      <c r="A653" s="28" t="s">
        <v>447</v>
      </c>
      <c r="B653" s="3" t="s">
        <v>448</v>
      </c>
    </row>
    <row r="654" spans="1:2" x14ac:dyDescent="0.2">
      <c r="B654" s="3" t="s">
        <v>449</v>
      </c>
    </row>
    <row r="655" spans="1:2" x14ac:dyDescent="0.2">
      <c r="B655" s="3" t="s">
        <v>450</v>
      </c>
    </row>
    <row r="657" spans="1:2" x14ac:dyDescent="0.2">
      <c r="A657" s="28" t="s">
        <v>451</v>
      </c>
      <c r="B657" s="3" t="s">
        <v>452</v>
      </c>
    </row>
    <row r="658" spans="1:2" x14ac:dyDescent="0.2">
      <c r="B658" s="3" t="s">
        <v>453</v>
      </c>
    </row>
    <row r="659" spans="1:2" x14ac:dyDescent="0.2">
      <c r="B659" s="3" t="s">
        <v>312</v>
      </c>
    </row>
    <row r="661" spans="1:2" x14ac:dyDescent="0.2">
      <c r="A661" s="28" t="s">
        <v>454</v>
      </c>
      <c r="B661" s="3" t="s">
        <v>455</v>
      </c>
    </row>
    <row r="662" spans="1:2" x14ac:dyDescent="0.2">
      <c r="B662" s="3" t="s">
        <v>456</v>
      </c>
    </row>
    <row r="663" spans="1:2" x14ac:dyDescent="0.2">
      <c r="B663" s="3" t="s">
        <v>457</v>
      </c>
    </row>
    <row r="665" spans="1:2" x14ac:dyDescent="0.2">
      <c r="A665" s="28" t="s">
        <v>458</v>
      </c>
      <c r="B665" s="3" t="s">
        <v>459</v>
      </c>
    </row>
    <row r="666" spans="1:2" x14ac:dyDescent="0.2">
      <c r="B666" s="3" t="s">
        <v>460</v>
      </c>
    </row>
    <row r="668" spans="1:2" x14ac:dyDescent="0.2">
      <c r="A668" s="28" t="s">
        <v>461</v>
      </c>
      <c r="B668" s="3" t="s">
        <v>462</v>
      </c>
    </row>
    <row r="669" spans="1:2" x14ac:dyDescent="0.2">
      <c r="B669" s="3" t="s">
        <v>463</v>
      </c>
    </row>
    <row r="671" spans="1:2" x14ac:dyDescent="0.2">
      <c r="A671" s="28" t="s">
        <v>464</v>
      </c>
      <c r="B671" s="3" t="s">
        <v>173</v>
      </c>
    </row>
    <row r="672" spans="1:2" x14ac:dyDescent="0.2">
      <c r="B672" s="3" t="s">
        <v>465</v>
      </c>
    </row>
    <row r="674" spans="1:2" x14ac:dyDescent="0.2">
      <c r="A674" s="28" t="s">
        <v>466</v>
      </c>
      <c r="B674" s="3" t="s">
        <v>467</v>
      </c>
    </row>
    <row r="675" spans="1:2" x14ac:dyDescent="0.2">
      <c r="B675" s="3" t="s">
        <v>468</v>
      </c>
    </row>
    <row r="676" spans="1:2" x14ac:dyDescent="0.2">
      <c r="B676" s="3" t="s">
        <v>225</v>
      </c>
    </row>
    <row r="678" spans="1:2" x14ac:dyDescent="0.2">
      <c r="A678" s="27" t="s">
        <v>469</v>
      </c>
      <c r="B678" s="3" t="s">
        <v>18</v>
      </c>
    </row>
    <row r="679" spans="1:2" x14ac:dyDescent="0.2">
      <c r="B679" s="3" t="s">
        <v>22</v>
      </c>
    </row>
    <row r="680" spans="1:2" x14ac:dyDescent="0.2">
      <c r="B680" s="3" t="s">
        <v>470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0800-D423-4513-9867-72664AA104EC}">
  <sheetPr codeName="Sheet14">
    <tabColor theme="8" tint="0.79998168889431442"/>
  </sheetPr>
  <dimension ref="A1:Q603"/>
  <sheetViews>
    <sheetView showGridLines="0" tabSelected="1" topLeftCell="D3" zoomScale="80" zoomScaleNormal="80" workbookViewId="0">
      <selection activeCell="F4" sqref="F4"/>
    </sheetView>
  </sheetViews>
  <sheetFormatPr defaultColWidth="9.140625" defaultRowHeight="12.75" x14ac:dyDescent="0.25"/>
  <cols>
    <col min="1" max="1" width="4.5703125" style="32" bestFit="1" customWidth="1"/>
    <col min="2" max="2" width="3" style="34" bestFit="1" customWidth="1"/>
    <col min="3" max="3" width="1.85546875" style="33" customWidth="1"/>
    <col min="4" max="4" width="38.28515625" style="32" bestFit="1" customWidth="1"/>
    <col min="5" max="6" width="25.7109375" style="32" customWidth="1"/>
    <col min="7" max="7" width="30.85546875" style="32" customWidth="1"/>
    <col min="8" max="12" width="25.7109375" style="32" customWidth="1"/>
    <col min="13" max="16384" width="9.140625" style="32"/>
  </cols>
  <sheetData>
    <row r="1" spans="1:12" ht="21.75" customHeight="1" x14ac:dyDescent="0.25">
      <c r="B1" s="33"/>
      <c r="D1" s="147" t="s">
        <v>471</v>
      </c>
      <c r="E1" s="147"/>
      <c r="F1" s="147"/>
      <c r="G1" s="147"/>
    </row>
    <row r="2" spans="1:12" ht="21" customHeight="1" x14ac:dyDescent="0.2">
      <c r="D2" s="151" t="s">
        <v>472</v>
      </c>
      <c r="E2" s="152"/>
      <c r="F2" s="152"/>
      <c r="G2" s="152"/>
      <c r="H2" s="152"/>
      <c r="I2" s="152"/>
      <c r="J2" s="152"/>
    </row>
    <row r="3" spans="1:12" ht="24" customHeight="1" x14ac:dyDescent="0.25">
      <c r="D3" s="35"/>
    </row>
    <row r="4" spans="1:12" s="40" customFormat="1" ht="15.75" x14ac:dyDescent="0.2">
      <c r="A4" s="36" t="s">
        <v>473</v>
      </c>
      <c r="B4" s="37"/>
      <c r="C4" s="38"/>
      <c r="D4" s="36" t="s">
        <v>474</v>
      </c>
      <c r="E4" s="39"/>
      <c r="F4" s="39"/>
      <c r="G4" s="39"/>
    </row>
    <row r="5" spans="1:12" ht="6.75" customHeight="1" x14ac:dyDescent="0.25">
      <c r="D5" s="41"/>
    </row>
    <row r="6" spans="1:12" ht="12.75" customHeight="1" x14ac:dyDescent="0.25">
      <c r="D6" s="42" t="s">
        <v>475</v>
      </c>
      <c r="E6" s="43"/>
      <c r="F6" s="43"/>
      <c r="G6" s="43"/>
      <c r="H6" s="43"/>
      <c r="I6" s="43"/>
      <c r="J6" s="43"/>
      <c r="K6" s="43"/>
    </row>
    <row r="7" spans="1:12" x14ac:dyDescent="0.25">
      <c r="D7" s="42"/>
      <c r="E7" s="42"/>
      <c r="F7" s="42"/>
      <c r="G7" s="42"/>
      <c r="H7" s="42"/>
      <c r="I7" s="43"/>
      <c r="J7" s="43"/>
      <c r="K7" s="43"/>
    </row>
    <row r="8" spans="1:12" ht="14.25" customHeight="1" x14ac:dyDescent="0.25">
      <c r="D8" s="44" t="s">
        <v>476</v>
      </c>
      <c r="G8" s="44" t="s">
        <v>477</v>
      </c>
    </row>
    <row r="9" spans="1:12" ht="15" x14ac:dyDescent="0.2">
      <c r="B9" s="45"/>
      <c r="D9" s="46"/>
      <c r="E9" s="47" t="s">
        <v>478</v>
      </c>
      <c r="F9" s="48"/>
      <c r="G9" s="49" t="s">
        <v>479</v>
      </c>
      <c r="H9" s="50" t="s">
        <v>480</v>
      </c>
      <c r="I9" s="49" t="s">
        <v>481</v>
      </c>
      <c r="J9" s="50" t="s">
        <v>482</v>
      </c>
      <c r="K9" s="51" t="s">
        <v>483</v>
      </c>
    </row>
    <row r="10" spans="1:12" x14ac:dyDescent="0.25">
      <c r="B10" s="45"/>
      <c r="D10" s="52" t="s">
        <v>484</v>
      </c>
      <c r="E10" s="31">
        <v>1115</v>
      </c>
      <c r="G10" s="31">
        <v>937</v>
      </c>
      <c r="H10" s="31">
        <v>190</v>
      </c>
      <c r="I10" s="31">
        <v>303</v>
      </c>
      <c r="J10" s="31">
        <v>345</v>
      </c>
      <c r="K10" s="31">
        <f>G10+H10+I10+J10</f>
        <v>1775</v>
      </c>
    </row>
    <row r="11" spans="1:12" x14ac:dyDescent="0.25">
      <c r="B11" s="45"/>
      <c r="D11" s="52" t="s">
        <v>485</v>
      </c>
      <c r="E11" s="31">
        <v>766</v>
      </c>
    </row>
    <row r="12" spans="1:12" x14ac:dyDescent="0.25">
      <c r="B12" s="45"/>
      <c r="D12" s="52" t="s">
        <v>483</v>
      </c>
      <c r="E12" s="31">
        <f>SUM(E10:E11)</f>
        <v>1881</v>
      </c>
    </row>
    <row r="13" spans="1:12" x14ac:dyDescent="0.25">
      <c r="B13" s="45"/>
      <c r="D13" s="53"/>
      <c r="E13" s="54"/>
    </row>
    <row r="14" spans="1:12" ht="20.25" customHeight="1" x14ac:dyDescent="0.25">
      <c r="B14" s="45"/>
      <c r="D14" s="55" t="s">
        <v>486</v>
      </c>
      <c r="E14" s="142" t="s">
        <v>487</v>
      </c>
      <c r="F14" s="143"/>
      <c r="G14" s="143"/>
      <c r="H14" s="144"/>
      <c r="I14" s="142" t="s">
        <v>488</v>
      </c>
      <c r="J14" s="143"/>
      <c r="K14" s="143"/>
      <c r="L14" s="144"/>
    </row>
    <row r="15" spans="1:12" ht="15" x14ac:dyDescent="0.25">
      <c r="B15" s="45"/>
      <c r="D15" s="55" t="s">
        <v>489</v>
      </c>
      <c r="E15" s="56">
        <v>2024</v>
      </c>
      <c r="F15" s="57">
        <f>E15+1</f>
        <v>2025</v>
      </c>
      <c r="G15" s="57">
        <f>F15+1</f>
        <v>2026</v>
      </c>
      <c r="H15" s="58" t="s">
        <v>490</v>
      </c>
      <c r="I15" s="56">
        <v>2024</v>
      </c>
      <c r="J15" s="57">
        <f>I15+1</f>
        <v>2025</v>
      </c>
      <c r="K15" s="57">
        <f>J15+1</f>
        <v>2026</v>
      </c>
      <c r="L15" s="58" t="s">
        <v>490</v>
      </c>
    </row>
    <row r="16" spans="1:12" x14ac:dyDescent="0.25">
      <c r="B16" s="59" t="s">
        <v>491</v>
      </c>
      <c r="D16" s="60" t="s">
        <v>492</v>
      </c>
      <c r="E16" s="61"/>
      <c r="F16" s="61"/>
      <c r="G16" s="61"/>
      <c r="H16" s="61"/>
      <c r="I16" s="61"/>
      <c r="J16" s="61"/>
      <c r="K16" s="61"/>
      <c r="L16" s="61"/>
    </row>
    <row r="17" spans="2:12" x14ac:dyDescent="0.25">
      <c r="B17" s="62">
        <f>B16+1</f>
        <v>2</v>
      </c>
      <c r="D17" s="60" t="s">
        <v>493</v>
      </c>
      <c r="E17" s="63"/>
      <c r="F17" s="63"/>
      <c r="G17" s="63"/>
      <c r="H17" s="63"/>
      <c r="I17" s="63"/>
      <c r="J17" s="63"/>
      <c r="K17" s="63"/>
      <c r="L17" s="63"/>
    </row>
    <row r="18" spans="2:12" ht="15.75" customHeight="1" x14ac:dyDescent="0.25">
      <c r="B18" s="62">
        <f>B17+1</f>
        <v>3</v>
      </c>
      <c r="D18" s="60" t="s">
        <v>494</v>
      </c>
      <c r="E18" s="63"/>
      <c r="F18" s="63"/>
      <c r="G18" s="63"/>
      <c r="H18" s="63"/>
      <c r="I18" s="63"/>
      <c r="J18" s="63"/>
      <c r="K18" s="63"/>
      <c r="L18" s="63"/>
    </row>
    <row r="19" spans="2:12" x14ac:dyDescent="0.25">
      <c r="B19" s="62">
        <f>MAX($B$16:B18)+1</f>
        <v>4</v>
      </c>
      <c r="D19" s="60" t="s">
        <v>495</v>
      </c>
      <c r="E19" s="63"/>
      <c r="F19" s="63"/>
      <c r="G19" s="63"/>
      <c r="H19" s="63"/>
      <c r="I19" s="63"/>
      <c r="J19" s="63"/>
      <c r="K19" s="63"/>
      <c r="L19" s="63"/>
    </row>
    <row r="20" spans="2:12" x14ac:dyDescent="0.25">
      <c r="B20" s="62">
        <f>MAX($B$16:B19)+1</f>
        <v>5</v>
      </c>
      <c r="D20" s="60" t="s">
        <v>496</v>
      </c>
      <c r="E20" s="63"/>
      <c r="F20" s="63"/>
      <c r="G20" s="63"/>
      <c r="H20" s="63"/>
      <c r="I20" s="63"/>
      <c r="J20" s="63"/>
      <c r="K20" s="63"/>
      <c r="L20" s="63"/>
    </row>
    <row r="21" spans="2:12" x14ac:dyDescent="0.25">
      <c r="B21" s="62">
        <f>MAX($B$16:B20)+1</f>
        <v>6</v>
      </c>
      <c r="D21" s="60" t="s">
        <v>497</v>
      </c>
      <c r="E21" s="63"/>
      <c r="F21" s="63"/>
      <c r="G21" s="63"/>
      <c r="H21" s="63"/>
      <c r="I21" s="63"/>
      <c r="J21" s="63"/>
      <c r="K21" s="63"/>
      <c r="L21" s="63"/>
    </row>
    <row r="22" spans="2:12" x14ac:dyDescent="0.25">
      <c r="B22" s="62">
        <f>MAX($B$16:B21)+1</f>
        <v>7</v>
      </c>
      <c r="D22" s="60" t="s">
        <v>498</v>
      </c>
      <c r="E22" s="63"/>
      <c r="F22" s="63"/>
      <c r="G22" s="63"/>
      <c r="H22" s="63"/>
      <c r="I22" s="63"/>
      <c r="J22" s="63"/>
      <c r="K22" s="63"/>
      <c r="L22" s="63"/>
    </row>
    <row r="23" spans="2:12" x14ac:dyDescent="0.25">
      <c r="B23" s="62">
        <f>MAX($B$16:B22)+1</f>
        <v>8</v>
      </c>
      <c r="D23" s="60" t="s">
        <v>499</v>
      </c>
      <c r="E23" s="63"/>
      <c r="F23" s="63"/>
      <c r="G23" s="63"/>
      <c r="H23" s="63"/>
      <c r="I23" s="63"/>
      <c r="J23" s="63"/>
      <c r="K23" s="63"/>
      <c r="L23" s="63"/>
    </row>
    <row r="24" spans="2:12" x14ac:dyDescent="0.25">
      <c r="B24" s="62">
        <f>MAX($B$16:B23)+1</f>
        <v>9</v>
      </c>
      <c r="D24" s="64" t="s">
        <v>500</v>
      </c>
      <c r="E24" s="65">
        <f>SUM(E16:E23)</f>
        <v>0</v>
      </c>
      <c r="F24" s="65">
        <f t="shared" ref="F24:G24" si="0">SUM(F16:F23)</f>
        <v>0</v>
      </c>
      <c r="G24" s="65">
        <f t="shared" si="0"/>
        <v>0</v>
      </c>
      <c r="H24" s="65"/>
      <c r="I24" s="65">
        <f>SUM(I16:I23)</f>
        <v>0</v>
      </c>
      <c r="J24" s="65">
        <f t="shared" ref="J24:K24" si="1">SUM(J16:J23)</f>
        <v>0</v>
      </c>
      <c r="K24" s="65">
        <f t="shared" si="1"/>
        <v>0</v>
      </c>
      <c r="L24" s="65"/>
    </row>
    <row r="25" spans="2:12" x14ac:dyDescent="0.25">
      <c r="B25" s="62">
        <f>MAX($B$16:B24)+1</f>
        <v>10</v>
      </c>
      <c r="D25" s="66" t="s">
        <v>501</v>
      </c>
      <c r="E25" s="67">
        <f t="shared" ref="E25:G25" si="2">E24*$E$12</f>
        <v>0</v>
      </c>
      <c r="F25" s="67">
        <f t="shared" si="2"/>
        <v>0</v>
      </c>
      <c r="G25" s="67">
        <f t="shared" si="2"/>
        <v>0</v>
      </c>
      <c r="H25" s="67"/>
      <c r="I25" s="67">
        <f t="shared" ref="I25:K25" si="3">I24*$E$12</f>
        <v>0</v>
      </c>
      <c r="J25" s="67">
        <f t="shared" si="3"/>
        <v>0</v>
      </c>
      <c r="K25" s="67">
        <f t="shared" si="3"/>
        <v>0</v>
      </c>
      <c r="L25" s="67"/>
    </row>
    <row r="26" spans="2:12" x14ac:dyDescent="0.25">
      <c r="B26" s="62">
        <f>MAX($B$16:B25)+1</f>
        <v>11</v>
      </c>
      <c r="D26" s="66" t="s">
        <v>502</v>
      </c>
      <c r="E26" s="67">
        <f>E25*12</f>
        <v>0</v>
      </c>
      <c r="F26" s="67">
        <f t="shared" ref="F26:G26" si="4">F25*12</f>
        <v>0</v>
      </c>
      <c r="G26" s="67">
        <f t="shared" si="4"/>
        <v>0</v>
      </c>
      <c r="H26" s="67"/>
      <c r="I26" s="67">
        <f>I25*12</f>
        <v>0</v>
      </c>
      <c r="J26" s="67">
        <f t="shared" ref="J26:K26" si="5">J25*12</f>
        <v>0</v>
      </c>
      <c r="K26" s="67">
        <f t="shared" si="5"/>
        <v>0</v>
      </c>
      <c r="L26" s="67"/>
    </row>
    <row r="27" spans="2:12" s="48" customFormat="1" x14ac:dyDescent="0.2">
      <c r="B27" s="45"/>
      <c r="C27" s="68"/>
    </row>
    <row r="28" spans="2:12" s="48" customFormat="1" ht="15" x14ac:dyDescent="0.2">
      <c r="B28" s="45"/>
      <c r="C28" s="68"/>
      <c r="D28" s="55" t="s">
        <v>503</v>
      </c>
      <c r="E28" s="142" t="s">
        <v>178</v>
      </c>
      <c r="F28" s="143"/>
      <c r="G28" s="143"/>
      <c r="H28" s="144"/>
    </row>
    <row r="29" spans="2:12" s="48" customFormat="1" ht="15" x14ac:dyDescent="0.2">
      <c r="B29" s="45"/>
      <c r="C29" s="68"/>
      <c r="D29" s="55" t="s">
        <v>504</v>
      </c>
      <c r="E29" s="56">
        <v>2024</v>
      </c>
      <c r="F29" s="57">
        <f>E29+1</f>
        <v>2025</v>
      </c>
      <c r="G29" s="57">
        <f>F29+1</f>
        <v>2026</v>
      </c>
      <c r="H29" s="58" t="s">
        <v>490</v>
      </c>
    </row>
    <row r="30" spans="2:12" s="48" customFormat="1" x14ac:dyDescent="0.2">
      <c r="B30" s="62">
        <f>MAX($B$16:B29)+1</f>
        <v>12</v>
      </c>
      <c r="C30" s="68"/>
      <c r="D30" s="60" t="s">
        <v>479</v>
      </c>
      <c r="E30" s="67"/>
      <c r="F30" s="67"/>
      <c r="G30" s="67"/>
      <c r="H30" s="61"/>
    </row>
    <row r="31" spans="2:12" s="48" customFormat="1" x14ac:dyDescent="0.2">
      <c r="B31" s="62">
        <f>MAX($B$16:B30)+1</f>
        <v>13</v>
      </c>
      <c r="C31" s="68"/>
      <c r="D31" s="60" t="s">
        <v>480</v>
      </c>
      <c r="E31" s="67"/>
      <c r="F31" s="67"/>
      <c r="G31" s="67"/>
      <c r="H31" s="63"/>
    </row>
    <row r="32" spans="2:12" s="48" customFormat="1" x14ac:dyDescent="0.2">
      <c r="B32" s="62">
        <f>MAX($B$16:B31)+1</f>
        <v>14</v>
      </c>
      <c r="C32" s="68"/>
      <c r="D32" s="60" t="s">
        <v>481</v>
      </c>
      <c r="E32" s="67"/>
      <c r="F32" s="67"/>
      <c r="G32" s="67"/>
      <c r="H32" s="63"/>
    </row>
    <row r="33" spans="2:8" s="48" customFormat="1" x14ac:dyDescent="0.2">
      <c r="B33" s="62">
        <f>MAX($B$16:B32)+1</f>
        <v>15</v>
      </c>
      <c r="C33" s="68"/>
      <c r="D33" s="60" t="s">
        <v>482</v>
      </c>
      <c r="E33" s="67"/>
      <c r="F33" s="67"/>
      <c r="G33" s="67"/>
      <c r="H33" s="63"/>
    </row>
    <row r="34" spans="2:8" s="48" customFormat="1" x14ac:dyDescent="0.2">
      <c r="B34" s="62"/>
      <c r="C34" s="68"/>
      <c r="D34" s="66" t="s">
        <v>505</v>
      </c>
      <c r="E34" s="69">
        <f>(E30*$G$10+E31*$H$10+E32*$I$10+E33*$J$10)</f>
        <v>0</v>
      </c>
      <c r="F34" s="69">
        <f>(F30*$G$10+F31*$H$10+F32*$I$10+F33*$J$10)</f>
        <v>0</v>
      </c>
      <c r="G34" s="69">
        <f>(G30*$G$10+G31*$H$10+G32*$I$10+G33*$J$10)</f>
        <v>0</v>
      </c>
      <c r="H34" s="63"/>
    </row>
    <row r="35" spans="2:8" s="48" customFormat="1" x14ac:dyDescent="0.2">
      <c r="B35" s="45"/>
      <c r="C35" s="68"/>
      <c r="D35" s="66" t="s">
        <v>506</v>
      </c>
      <c r="E35" s="69">
        <f>E34*12</f>
        <v>0</v>
      </c>
      <c r="F35" s="69">
        <f>12*(F30*$G$10+F31*$H$10+F32*$I$10+F33*$J$10)</f>
        <v>0</v>
      </c>
      <c r="G35" s="69">
        <f>12*(G30*$G$10+G31*$H$10+G32*$I$10+G33*$J$10)</f>
        <v>0</v>
      </c>
      <c r="H35" s="63"/>
    </row>
    <row r="36" spans="2:8" s="48" customFormat="1" x14ac:dyDescent="0.2">
      <c r="B36" s="45"/>
      <c r="C36" s="68"/>
    </row>
    <row r="37" spans="2:8" s="48" customFormat="1" ht="30.75" customHeight="1" x14ac:dyDescent="0.2">
      <c r="B37" s="45"/>
      <c r="C37" s="68"/>
      <c r="D37" s="153" t="s">
        <v>507</v>
      </c>
      <c r="E37" s="153"/>
      <c r="F37" s="154"/>
    </row>
    <row r="38" spans="2:8" s="48" customFormat="1" ht="15" x14ac:dyDescent="0.2">
      <c r="B38" s="45"/>
      <c r="C38" s="68"/>
      <c r="D38" s="47" t="s">
        <v>508</v>
      </c>
      <c r="E38" s="70" t="s">
        <v>509</v>
      </c>
      <c r="F38" s="70" t="s">
        <v>510</v>
      </c>
    </row>
    <row r="39" spans="2:8" x14ac:dyDescent="0.25">
      <c r="B39" s="62">
        <f>MAX($B$16:B37)+1</f>
        <v>16</v>
      </c>
      <c r="D39" s="71" t="s">
        <v>511</v>
      </c>
      <c r="E39" s="5"/>
      <c r="F39" s="5"/>
    </row>
    <row r="40" spans="2:8" x14ac:dyDescent="0.25">
      <c r="B40" s="62">
        <f>MAX($B$16:B39)+1</f>
        <v>17</v>
      </c>
      <c r="D40" s="71" t="s">
        <v>512</v>
      </c>
      <c r="E40" s="5"/>
      <c r="F40" s="5"/>
    </row>
    <row r="41" spans="2:8" x14ac:dyDescent="0.25">
      <c r="B41" s="62">
        <f>MAX($B$16:B40)+1</f>
        <v>18</v>
      </c>
      <c r="D41" s="71" t="s">
        <v>513</v>
      </c>
      <c r="E41" s="5"/>
      <c r="F41" s="5"/>
    </row>
    <row r="42" spans="2:8" x14ac:dyDescent="0.25">
      <c r="B42" s="62">
        <f>MAX($B$16:B41)+1</f>
        <v>19</v>
      </c>
      <c r="D42" s="71" t="s">
        <v>514</v>
      </c>
      <c r="E42" s="5"/>
      <c r="F42" s="5"/>
    </row>
    <row r="43" spans="2:8" x14ac:dyDescent="0.25">
      <c r="B43" s="62">
        <f>MAX($B$16:B42)+1</f>
        <v>20</v>
      </c>
      <c r="D43" s="71" t="s">
        <v>515</v>
      </c>
      <c r="E43" s="5"/>
      <c r="F43" s="5"/>
    </row>
    <row r="44" spans="2:8" x14ac:dyDescent="0.25">
      <c r="B44" s="62">
        <f>MAX($B$16:B43)+1</f>
        <v>21</v>
      </c>
      <c r="D44" s="71" t="s">
        <v>516</v>
      </c>
      <c r="E44" s="5"/>
      <c r="F44" s="5"/>
    </row>
    <row r="45" spans="2:8" x14ac:dyDescent="0.25">
      <c r="B45" s="62">
        <f>MAX($B$16:B44)+1</f>
        <v>22</v>
      </c>
      <c r="D45" s="71" t="s">
        <v>517</v>
      </c>
      <c r="E45" s="5"/>
      <c r="F45" s="5"/>
    </row>
    <row r="46" spans="2:8" x14ac:dyDescent="0.25">
      <c r="B46" s="62">
        <f>MAX($B$16:B45)+1</f>
        <v>23</v>
      </c>
      <c r="D46" s="71" t="s">
        <v>518</v>
      </c>
      <c r="E46" s="6"/>
      <c r="F46" s="6"/>
    </row>
    <row r="47" spans="2:8" ht="25.5" x14ac:dyDescent="0.25">
      <c r="B47" s="62">
        <f>MAX($B$16:B46)+1</f>
        <v>24</v>
      </c>
      <c r="D47" s="71" t="s">
        <v>519</v>
      </c>
      <c r="E47" s="6"/>
      <c r="F47" s="6"/>
    </row>
    <row r="48" spans="2:8" x14ac:dyDescent="0.25">
      <c r="B48" s="62">
        <f>MAX($B$16:B47)+1</f>
        <v>25</v>
      </c>
      <c r="D48" s="71" t="s">
        <v>520</v>
      </c>
      <c r="E48" s="5"/>
      <c r="F48" s="5"/>
    </row>
    <row r="49" spans="2:8" x14ac:dyDescent="0.25">
      <c r="B49" s="62">
        <f>MAX($B$16:B48)+1</f>
        <v>26</v>
      </c>
      <c r="D49" s="71" t="s">
        <v>521</v>
      </c>
      <c r="E49" s="5"/>
      <c r="F49" s="5"/>
    </row>
    <row r="50" spans="2:8" ht="25.5" x14ac:dyDescent="0.25">
      <c r="B50" s="62">
        <f>MAX($B$16:B49)+1</f>
        <v>27</v>
      </c>
      <c r="D50" s="71" t="s">
        <v>522</v>
      </c>
      <c r="E50" s="5"/>
      <c r="F50" s="5"/>
    </row>
    <row r="51" spans="2:8" x14ac:dyDescent="0.25">
      <c r="B51" s="62">
        <f>MAX($B$16:B50)+1</f>
        <v>28</v>
      </c>
      <c r="D51" s="71" t="s">
        <v>523</v>
      </c>
      <c r="E51" s="5"/>
      <c r="F51" s="5"/>
    </row>
    <row r="52" spans="2:8" x14ac:dyDescent="0.25">
      <c r="B52" s="62">
        <f>MAX($B$16:B51)+1</f>
        <v>29</v>
      </c>
      <c r="D52" s="71" t="s">
        <v>524</v>
      </c>
      <c r="E52" s="5"/>
      <c r="F52" s="5"/>
    </row>
    <row r="53" spans="2:8" x14ac:dyDescent="0.25">
      <c r="B53" s="62">
        <f>MAX($B$16:B52)+1</f>
        <v>30</v>
      </c>
      <c r="D53" s="71" t="s">
        <v>525</v>
      </c>
      <c r="E53" s="5"/>
      <c r="F53" s="5"/>
    </row>
    <row r="54" spans="2:8" x14ac:dyDescent="0.25">
      <c r="B54" s="62">
        <f>MAX($B$16:B53)+1</f>
        <v>31</v>
      </c>
      <c r="D54" s="71" t="s">
        <v>526</v>
      </c>
      <c r="E54" s="5"/>
      <c r="F54" s="5"/>
    </row>
    <row r="55" spans="2:8" x14ac:dyDescent="0.25">
      <c r="B55" s="62">
        <f>MAX($B$16:B54)+1</f>
        <v>32</v>
      </c>
      <c r="D55" s="71" t="s">
        <v>527</v>
      </c>
      <c r="E55" s="5"/>
      <c r="F55" s="5"/>
    </row>
    <row r="56" spans="2:8" x14ac:dyDescent="0.25">
      <c r="B56" s="62">
        <f>MAX($B$16:B55)+1</f>
        <v>33</v>
      </c>
      <c r="D56" s="71" t="s">
        <v>528</v>
      </c>
      <c r="E56" s="5"/>
      <c r="F56" s="5"/>
    </row>
    <row r="57" spans="2:8" s="72" customFormat="1" x14ac:dyDescent="0.25">
      <c r="B57" s="45"/>
      <c r="C57" s="73"/>
      <c r="D57" s="74"/>
      <c r="E57" s="75"/>
      <c r="F57" s="75"/>
    </row>
    <row r="58" spans="2:8" s="72" customFormat="1" x14ac:dyDescent="0.25">
      <c r="B58" s="45"/>
      <c r="C58" s="73"/>
      <c r="D58" s="74"/>
      <c r="E58" s="75"/>
      <c r="F58" s="75"/>
    </row>
    <row r="59" spans="2:8" s="48" customFormat="1" ht="15" x14ac:dyDescent="0.2">
      <c r="B59" s="45"/>
      <c r="C59" s="68"/>
      <c r="D59" s="55" t="s">
        <v>529</v>
      </c>
      <c r="E59" s="142"/>
      <c r="F59" s="143"/>
      <c r="G59" s="143"/>
      <c r="H59" s="144"/>
    </row>
    <row r="60" spans="2:8" s="48" customFormat="1" ht="15" x14ac:dyDescent="0.2">
      <c r="B60" s="45"/>
      <c r="C60" s="68"/>
      <c r="D60" s="55"/>
      <c r="E60" s="56">
        <v>2024</v>
      </c>
      <c r="F60" s="57">
        <f>E60+1</f>
        <v>2025</v>
      </c>
      <c r="G60" s="57">
        <f>F60+1</f>
        <v>2026</v>
      </c>
      <c r="H60" s="58" t="s">
        <v>490</v>
      </c>
    </row>
    <row r="61" spans="2:8" s="48" customFormat="1" x14ac:dyDescent="0.2">
      <c r="B61" s="62">
        <f>MAX($B$16:B60)+1</f>
        <v>34</v>
      </c>
      <c r="C61" s="68"/>
      <c r="D61" s="60" t="s">
        <v>530</v>
      </c>
      <c r="E61" s="67"/>
      <c r="F61" s="67"/>
      <c r="G61" s="67"/>
      <c r="H61" s="61"/>
    </row>
    <row r="62" spans="2:8" s="48" customFormat="1" x14ac:dyDescent="0.2">
      <c r="B62" s="62">
        <f>MAX($B$16:B61)+1</f>
        <v>35</v>
      </c>
      <c r="C62" s="68"/>
      <c r="D62" s="60" t="s">
        <v>531</v>
      </c>
      <c r="E62" s="67"/>
      <c r="F62" s="67"/>
      <c r="G62" s="67"/>
      <c r="H62" s="63"/>
    </row>
    <row r="63" spans="2:8" s="48" customFormat="1" x14ac:dyDescent="0.2">
      <c r="B63" s="62"/>
      <c r="C63" s="68"/>
      <c r="D63" s="66" t="s">
        <v>505</v>
      </c>
      <c r="E63" s="69">
        <f>E61+E62*$E$12</f>
        <v>0</v>
      </c>
      <c r="F63" s="69">
        <f>F61+F62*$E$12</f>
        <v>0</v>
      </c>
      <c r="G63" s="69">
        <f>G61+G62*$E$12</f>
        <v>0</v>
      </c>
      <c r="H63" s="63"/>
    </row>
    <row r="64" spans="2:8" s="48" customFormat="1" x14ac:dyDescent="0.2">
      <c r="B64" s="45"/>
      <c r="C64" s="68"/>
      <c r="D64" s="66" t="s">
        <v>506</v>
      </c>
      <c r="E64" s="69">
        <f>E63*12</f>
        <v>0</v>
      </c>
      <c r="F64" s="69">
        <f>F63*12</f>
        <v>0</v>
      </c>
      <c r="G64" s="69">
        <f>G63*12</f>
        <v>0</v>
      </c>
      <c r="H64" s="63"/>
    </row>
    <row r="65" spans="1:7" s="72" customFormat="1" x14ac:dyDescent="0.25">
      <c r="B65" s="45"/>
      <c r="C65" s="73"/>
      <c r="D65" s="74"/>
      <c r="E65" s="75"/>
      <c r="F65" s="75"/>
    </row>
    <row r="66" spans="1:7" s="76" customFormat="1" ht="13.5" thickBot="1" x14ac:dyDescent="0.3">
      <c r="B66" s="77"/>
      <c r="C66" s="78"/>
    </row>
    <row r="68" spans="1:7" s="40" customFormat="1" ht="15.75" x14ac:dyDescent="0.25">
      <c r="A68" s="36" t="s">
        <v>532</v>
      </c>
      <c r="B68" s="37"/>
      <c r="C68" s="38"/>
      <c r="D68" s="36" t="s">
        <v>533</v>
      </c>
    </row>
    <row r="69" spans="1:7" ht="15.75" x14ac:dyDescent="0.25">
      <c r="A69" s="79"/>
      <c r="D69" s="79"/>
    </row>
    <row r="70" spans="1:7" s="80" customFormat="1" ht="15" x14ac:dyDescent="0.2">
      <c r="B70" s="81"/>
      <c r="D70" s="82" t="s">
        <v>534</v>
      </c>
      <c r="E70" s="83" t="s">
        <v>535</v>
      </c>
      <c r="F70" s="84" t="s">
        <v>509</v>
      </c>
      <c r="G70" s="85" t="s">
        <v>510</v>
      </c>
    </row>
    <row r="71" spans="1:7" s="80" customFormat="1" ht="14.25" x14ac:dyDescent="0.2">
      <c r="B71" s="81"/>
      <c r="D71" s="86" t="s">
        <v>536</v>
      </c>
    </row>
    <row r="72" spans="1:7" s="80" customFormat="1" x14ac:dyDescent="0.2">
      <c r="B72" s="87">
        <f>MAX($B$70:B71)+1</f>
        <v>1</v>
      </c>
      <c r="D72" s="88" t="s">
        <v>537</v>
      </c>
      <c r="E72" s="89" t="s">
        <v>538</v>
      </c>
      <c r="F72" s="90"/>
      <c r="G72" s="90"/>
    </row>
    <row r="73" spans="1:7" s="80" customFormat="1" x14ac:dyDescent="0.2">
      <c r="B73" s="81"/>
      <c r="D73" s="91"/>
    </row>
    <row r="74" spans="1:7" s="80" customFormat="1" ht="51.75" thickBot="1" x14ac:dyDescent="0.25">
      <c r="B74" s="87">
        <f>MAX($B$70:B73)+1</f>
        <v>2</v>
      </c>
      <c r="D74" s="88" t="s">
        <v>539</v>
      </c>
    </row>
    <row r="75" spans="1:7" s="80" customFormat="1" ht="15.75" thickBot="1" x14ac:dyDescent="0.25">
      <c r="B75" s="81"/>
      <c r="D75" s="92" t="s">
        <v>540</v>
      </c>
      <c r="E75" s="93" t="s">
        <v>541</v>
      </c>
      <c r="F75" s="93" t="s">
        <v>542</v>
      </c>
      <c r="G75" s="93" t="s">
        <v>543</v>
      </c>
    </row>
    <row r="76" spans="1:7" s="80" customFormat="1" x14ac:dyDescent="0.2">
      <c r="B76" s="81"/>
      <c r="D76" s="140" t="s">
        <v>544</v>
      </c>
      <c r="E76" s="89" t="s">
        <v>538</v>
      </c>
      <c r="F76" s="89" t="s">
        <v>538</v>
      </c>
      <c r="G76" s="89" t="s">
        <v>538</v>
      </c>
    </row>
    <row r="77" spans="1:7" s="80" customFormat="1" ht="13.5" thickBot="1" x14ac:dyDescent="0.25">
      <c r="B77" s="81"/>
      <c r="D77" s="141"/>
    </row>
    <row r="78" spans="1:7" s="80" customFormat="1" x14ac:dyDescent="0.2">
      <c r="B78" s="81"/>
      <c r="D78" s="140" t="s">
        <v>545</v>
      </c>
      <c r="E78" s="89" t="s">
        <v>538</v>
      </c>
      <c r="F78" s="89" t="s">
        <v>538</v>
      </c>
      <c r="G78" s="89" t="s">
        <v>538</v>
      </c>
    </row>
    <row r="79" spans="1:7" s="80" customFormat="1" ht="13.5" thickBot="1" x14ac:dyDescent="0.25">
      <c r="B79" s="81"/>
      <c r="D79" s="141"/>
    </row>
    <row r="80" spans="1:7" s="80" customFormat="1" x14ac:dyDescent="0.2">
      <c r="B80" s="81"/>
      <c r="D80" s="140" t="s">
        <v>546</v>
      </c>
      <c r="E80" s="89" t="s">
        <v>538</v>
      </c>
      <c r="F80" s="89" t="s">
        <v>538</v>
      </c>
      <c r="G80" s="89" t="s">
        <v>538</v>
      </c>
    </row>
    <row r="81" spans="2:7" s="80" customFormat="1" ht="13.5" thickBot="1" x14ac:dyDescent="0.25">
      <c r="B81" s="81"/>
      <c r="D81" s="141"/>
    </row>
    <row r="82" spans="2:7" s="80" customFormat="1" x14ac:dyDescent="0.2">
      <c r="B82" s="81"/>
      <c r="D82" s="140" t="s">
        <v>547</v>
      </c>
      <c r="E82" s="89" t="s">
        <v>538</v>
      </c>
      <c r="F82" s="89" t="s">
        <v>538</v>
      </c>
      <c r="G82" s="89" t="s">
        <v>538</v>
      </c>
    </row>
    <row r="83" spans="2:7" s="80" customFormat="1" ht="13.5" thickBot="1" x14ac:dyDescent="0.25">
      <c r="B83" s="81"/>
      <c r="D83" s="141"/>
    </row>
    <row r="84" spans="2:7" s="80" customFormat="1" x14ac:dyDescent="0.2">
      <c r="B84" s="81"/>
      <c r="D84" s="140" t="s">
        <v>548</v>
      </c>
      <c r="E84" s="89" t="s">
        <v>538</v>
      </c>
      <c r="F84" s="89" t="s">
        <v>538</v>
      </c>
      <c r="G84" s="89" t="s">
        <v>538</v>
      </c>
    </row>
    <row r="85" spans="2:7" s="80" customFormat="1" ht="13.5" thickBot="1" x14ac:dyDescent="0.25">
      <c r="B85" s="81"/>
      <c r="D85" s="141"/>
    </row>
    <row r="86" spans="2:7" s="80" customFormat="1" x14ac:dyDescent="0.2">
      <c r="B86" s="81"/>
      <c r="D86" s="140" t="s">
        <v>549</v>
      </c>
      <c r="E86" s="89" t="s">
        <v>538</v>
      </c>
      <c r="F86" s="89" t="s">
        <v>538</v>
      </c>
      <c r="G86" s="89" t="s">
        <v>538</v>
      </c>
    </row>
    <row r="87" spans="2:7" s="80" customFormat="1" ht="13.5" thickBot="1" x14ac:dyDescent="0.25">
      <c r="B87" s="81"/>
      <c r="D87" s="141"/>
    </row>
    <row r="88" spans="2:7" s="80" customFormat="1" x14ac:dyDescent="0.2">
      <c r="B88" s="81"/>
      <c r="D88" s="140" t="s">
        <v>550</v>
      </c>
      <c r="E88" s="89" t="s">
        <v>538</v>
      </c>
      <c r="F88" s="89" t="s">
        <v>538</v>
      </c>
      <c r="G88" s="89" t="s">
        <v>538</v>
      </c>
    </row>
    <row r="89" spans="2:7" s="80" customFormat="1" ht="13.5" thickBot="1" x14ac:dyDescent="0.25">
      <c r="B89" s="81"/>
      <c r="D89" s="141"/>
    </row>
    <row r="90" spans="2:7" s="80" customFormat="1" x14ac:dyDescent="0.2">
      <c r="B90" s="81"/>
      <c r="D90" s="140" t="s">
        <v>551</v>
      </c>
      <c r="E90" s="89" t="s">
        <v>538</v>
      </c>
      <c r="F90" s="89" t="s">
        <v>538</v>
      </c>
      <c r="G90" s="89" t="s">
        <v>538</v>
      </c>
    </row>
    <row r="91" spans="2:7" s="80" customFormat="1" ht="13.5" thickBot="1" x14ac:dyDescent="0.25">
      <c r="B91" s="81"/>
      <c r="D91" s="141"/>
    </row>
    <row r="92" spans="2:7" s="80" customFormat="1" x14ac:dyDescent="0.2">
      <c r="B92" s="81"/>
      <c r="D92" s="140" t="s">
        <v>552</v>
      </c>
      <c r="E92" s="89" t="s">
        <v>538</v>
      </c>
      <c r="F92" s="89" t="s">
        <v>538</v>
      </c>
      <c r="G92" s="89" t="s">
        <v>538</v>
      </c>
    </row>
    <row r="93" spans="2:7" s="80" customFormat="1" ht="13.5" thickBot="1" x14ac:dyDescent="0.25">
      <c r="B93" s="81"/>
      <c r="D93" s="141"/>
    </row>
    <row r="94" spans="2:7" s="80" customFormat="1" x14ac:dyDescent="0.2">
      <c r="B94" s="81"/>
      <c r="D94" s="140" t="s">
        <v>553</v>
      </c>
      <c r="E94" s="89" t="s">
        <v>538</v>
      </c>
      <c r="F94" s="89" t="s">
        <v>538</v>
      </c>
      <c r="G94" s="89" t="s">
        <v>538</v>
      </c>
    </row>
    <row r="95" spans="2:7" s="80" customFormat="1" ht="13.5" thickBot="1" x14ac:dyDescent="0.25">
      <c r="B95" s="81"/>
      <c r="D95" s="141"/>
    </row>
    <row r="96" spans="2:7" s="80" customFormat="1" x14ac:dyDescent="0.2">
      <c r="B96" s="81"/>
      <c r="D96" s="140" t="s">
        <v>554</v>
      </c>
      <c r="E96" s="89" t="s">
        <v>538</v>
      </c>
      <c r="F96" s="89" t="s">
        <v>538</v>
      </c>
      <c r="G96" s="89" t="s">
        <v>538</v>
      </c>
    </row>
    <row r="97" spans="2:7" s="80" customFormat="1" ht="13.5" thickBot="1" x14ac:dyDescent="0.25">
      <c r="B97" s="81"/>
      <c r="D97" s="141"/>
    </row>
    <row r="98" spans="2:7" s="80" customFormat="1" x14ac:dyDescent="0.2">
      <c r="B98" s="81"/>
      <c r="D98" s="140" t="s">
        <v>555</v>
      </c>
      <c r="E98" s="89" t="s">
        <v>538</v>
      </c>
      <c r="F98" s="89" t="s">
        <v>538</v>
      </c>
      <c r="G98" s="89" t="s">
        <v>538</v>
      </c>
    </row>
    <row r="99" spans="2:7" s="80" customFormat="1" ht="13.5" thickBot="1" x14ac:dyDescent="0.25">
      <c r="B99" s="81"/>
      <c r="D99" s="141"/>
    </row>
    <row r="100" spans="2:7" s="80" customFormat="1" x14ac:dyDescent="0.2">
      <c r="B100" s="81"/>
      <c r="D100" s="140" t="s">
        <v>556</v>
      </c>
      <c r="E100" s="89" t="s">
        <v>538</v>
      </c>
      <c r="F100" s="89" t="s">
        <v>538</v>
      </c>
      <c r="G100" s="89" t="s">
        <v>538</v>
      </c>
    </row>
    <row r="101" spans="2:7" s="80" customFormat="1" ht="13.5" thickBot="1" x14ac:dyDescent="0.25">
      <c r="B101" s="81"/>
      <c r="D101" s="141"/>
    </row>
    <row r="102" spans="2:7" s="80" customFormat="1" x14ac:dyDescent="0.2">
      <c r="B102" s="81"/>
      <c r="D102" s="140" t="s">
        <v>557</v>
      </c>
      <c r="E102" s="89" t="s">
        <v>538</v>
      </c>
      <c r="F102" s="89" t="s">
        <v>538</v>
      </c>
      <c r="G102" s="89" t="s">
        <v>538</v>
      </c>
    </row>
    <row r="103" spans="2:7" s="80" customFormat="1" ht="13.5" thickBot="1" x14ac:dyDescent="0.25">
      <c r="B103" s="81"/>
      <c r="D103" s="141"/>
    </row>
    <row r="104" spans="2:7" s="80" customFormat="1" x14ac:dyDescent="0.2">
      <c r="B104" s="81"/>
      <c r="D104" s="140" t="s">
        <v>558</v>
      </c>
      <c r="E104" s="89" t="s">
        <v>538</v>
      </c>
      <c r="F104" s="89" t="s">
        <v>538</v>
      </c>
      <c r="G104" s="89" t="s">
        <v>538</v>
      </c>
    </row>
    <row r="105" spans="2:7" s="80" customFormat="1" ht="13.5" thickBot="1" x14ac:dyDescent="0.25">
      <c r="B105" s="81"/>
      <c r="D105" s="141"/>
    </row>
    <row r="106" spans="2:7" s="80" customFormat="1" x14ac:dyDescent="0.2">
      <c r="B106" s="81"/>
      <c r="D106" s="140" t="s">
        <v>559</v>
      </c>
      <c r="E106" s="89" t="s">
        <v>538</v>
      </c>
      <c r="F106" s="89" t="s">
        <v>538</v>
      </c>
      <c r="G106" s="89" t="s">
        <v>538</v>
      </c>
    </row>
    <row r="107" spans="2:7" s="80" customFormat="1" ht="13.5" thickBot="1" x14ac:dyDescent="0.25">
      <c r="B107" s="81"/>
      <c r="D107" s="141"/>
    </row>
    <row r="108" spans="2:7" s="80" customFormat="1" x14ac:dyDescent="0.2">
      <c r="B108" s="81"/>
      <c r="D108" s="140" t="s">
        <v>560</v>
      </c>
      <c r="E108" s="89" t="s">
        <v>538</v>
      </c>
      <c r="F108" s="89" t="s">
        <v>538</v>
      </c>
      <c r="G108" s="89" t="s">
        <v>538</v>
      </c>
    </row>
    <row r="109" spans="2:7" s="80" customFormat="1" ht="13.5" thickBot="1" x14ac:dyDescent="0.25">
      <c r="B109" s="81"/>
      <c r="D109" s="141"/>
    </row>
    <row r="110" spans="2:7" s="80" customFormat="1" x14ac:dyDescent="0.2">
      <c r="B110" s="81"/>
      <c r="D110" s="140" t="s">
        <v>561</v>
      </c>
      <c r="E110" s="89" t="s">
        <v>538</v>
      </c>
      <c r="F110" s="89" t="s">
        <v>538</v>
      </c>
      <c r="G110" s="89" t="s">
        <v>538</v>
      </c>
    </row>
    <row r="111" spans="2:7" s="80" customFormat="1" ht="13.5" thickBot="1" x14ac:dyDescent="0.25">
      <c r="B111" s="81"/>
      <c r="D111" s="141"/>
    </row>
    <row r="112" spans="2:7" s="80" customFormat="1" x14ac:dyDescent="0.2">
      <c r="B112" s="81"/>
      <c r="D112" s="140" t="s">
        <v>562</v>
      </c>
      <c r="E112" s="89" t="s">
        <v>538</v>
      </c>
      <c r="F112" s="89" t="s">
        <v>538</v>
      </c>
      <c r="G112" s="89" t="s">
        <v>538</v>
      </c>
    </row>
    <row r="113" spans="2:7" s="80" customFormat="1" ht="13.5" thickBot="1" x14ac:dyDescent="0.25">
      <c r="B113" s="81"/>
      <c r="D113" s="141"/>
    </row>
    <row r="114" spans="2:7" s="80" customFormat="1" x14ac:dyDescent="0.2">
      <c r="B114" s="81"/>
      <c r="D114" s="140" t="s">
        <v>563</v>
      </c>
      <c r="E114" s="89" t="s">
        <v>538</v>
      </c>
      <c r="F114" s="89" t="s">
        <v>538</v>
      </c>
      <c r="G114" s="89" t="s">
        <v>538</v>
      </c>
    </row>
    <row r="115" spans="2:7" s="80" customFormat="1" ht="13.5" thickBot="1" x14ac:dyDescent="0.25">
      <c r="B115" s="81"/>
      <c r="D115" s="141"/>
    </row>
    <row r="116" spans="2:7" s="80" customFormat="1" x14ac:dyDescent="0.2">
      <c r="B116" s="81"/>
      <c r="D116" s="140" t="s">
        <v>564</v>
      </c>
      <c r="E116" s="89" t="s">
        <v>538</v>
      </c>
      <c r="F116" s="89" t="s">
        <v>538</v>
      </c>
      <c r="G116" s="89" t="s">
        <v>538</v>
      </c>
    </row>
    <row r="117" spans="2:7" s="80" customFormat="1" ht="13.5" thickBot="1" x14ac:dyDescent="0.25">
      <c r="B117" s="81"/>
      <c r="D117" s="141"/>
    </row>
    <row r="118" spans="2:7" s="80" customFormat="1" x14ac:dyDescent="0.2">
      <c r="B118" s="81"/>
      <c r="D118" s="140" t="s">
        <v>565</v>
      </c>
      <c r="E118" s="89" t="s">
        <v>538</v>
      </c>
      <c r="F118" s="89" t="s">
        <v>538</v>
      </c>
      <c r="G118" s="89" t="s">
        <v>538</v>
      </c>
    </row>
    <row r="119" spans="2:7" s="80" customFormat="1" ht="13.5" thickBot="1" x14ac:dyDescent="0.25">
      <c r="B119" s="81"/>
      <c r="D119" s="141"/>
    </row>
    <row r="120" spans="2:7" s="80" customFormat="1" x14ac:dyDescent="0.2">
      <c r="B120" s="81"/>
      <c r="D120" s="140" t="s">
        <v>566</v>
      </c>
      <c r="E120" s="89" t="s">
        <v>538</v>
      </c>
      <c r="F120" s="89" t="s">
        <v>538</v>
      </c>
      <c r="G120" s="89" t="s">
        <v>538</v>
      </c>
    </row>
    <row r="121" spans="2:7" s="80" customFormat="1" ht="13.5" thickBot="1" x14ac:dyDescent="0.25">
      <c r="B121" s="81"/>
      <c r="D121" s="141"/>
    </row>
    <row r="122" spans="2:7" s="80" customFormat="1" x14ac:dyDescent="0.2">
      <c r="B122" s="81"/>
      <c r="D122" s="140" t="s">
        <v>567</v>
      </c>
      <c r="E122" s="89" t="s">
        <v>538</v>
      </c>
      <c r="F122" s="89" t="s">
        <v>538</v>
      </c>
      <c r="G122" s="89" t="s">
        <v>538</v>
      </c>
    </row>
    <row r="123" spans="2:7" s="80" customFormat="1" ht="13.5" thickBot="1" x14ac:dyDescent="0.25">
      <c r="B123" s="81"/>
      <c r="D123" s="141"/>
    </row>
    <row r="124" spans="2:7" s="80" customFormat="1" x14ac:dyDescent="0.2">
      <c r="B124" s="81"/>
      <c r="D124" s="140" t="s">
        <v>568</v>
      </c>
      <c r="E124" s="89" t="s">
        <v>538</v>
      </c>
      <c r="F124" s="89" t="s">
        <v>538</v>
      </c>
      <c r="G124" s="89" t="s">
        <v>538</v>
      </c>
    </row>
    <row r="125" spans="2:7" s="80" customFormat="1" ht="13.5" thickBot="1" x14ac:dyDescent="0.25">
      <c r="B125" s="81"/>
      <c r="D125" s="141"/>
    </row>
    <row r="126" spans="2:7" s="80" customFormat="1" x14ac:dyDescent="0.2">
      <c r="B126" s="81"/>
      <c r="D126" s="140" t="s">
        <v>569</v>
      </c>
      <c r="E126" s="89" t="s">
        <v>538</v>
      </c>
      <c r="F126" s="89" t="s">
        <v>538</v>
      </c>
      <c r="G126" s="89" t="s">
        <v>538</v>
      </c>
    </row>
    <row r="127" spans="2:7" s="80" customFormat="1" x14ac:dyDescent="0.2">
      <c r="B127" s="81"/>
      <c r="D127" s="141"/>
    </row>
    <row r="128" spans="2:7" s="80" customFormat="1" ht="15" x14ac:dyDescent="0.2">
      <c r="B128" s="81"/>
      <c r="D128" s="91"/>
      <c r="E128" s="83" t="s">
        <v>535</v>
      </c>
      <c r="F128" s="84" t="s">
        <v>509</v>
      </c>
      <c r="G128" s="85" t="s">
        <v>510</v>
      </c>
    </row>
    <row r="129" spans="2:7" s="80" customFormat="1" x14ac:dyDescent="0.2">
      <c r="B129" s="81"/>
      <c r="D129" s="91"/>
    </row>
    <row r="130" spans="2:7" s="80" customFormat="1" ht="25.5" x14ac:dyDescent="0.2">
      <c r="B130" s="87">
        <f>MAX($B$70:B129)+1</f>
        <v>3</v>
      </c>
      <c r="D130" s="88" t="s">
        <v>570</v>
      </c>
      <c r="E130" s="89" t="s">
        <v>571</v>
      </c>
      <c r="F130" s="90"/>
      <c r="G130" s="90"/>
    </row>
    <row r="131" spans="2:7" s="80" customFormat="1" ht="25.5" x14ac:dyDescent="0.2">
      <c r="B131" s="87">
        <f>MAX($B$70:B130)+1</f>
        <v>4</v>
      </c>
      <c r="D131" s="88" t="s">
        <v>572</v>
      </c>
      <c r="E131" s="89" t="s">
        <v>571</v>
      </c>
      <c r="F131" s="90"/>
      <c r="G131" s="90"/>
    </row>
    <row r="132" spans="2:7" s="80" customFormat="1" ht="38.25" x14ac:dyDescent="0.2">
      <c r="B132" s="87">
        <f>MAX($B$70:B131)+1</f>
        <v>5</v>
      </c>
      <c r="D132" s="88" t="s">
        <v>573</v>
      </c>
      <c r="E132" s="89" t="s">
        <v>538</v>
      </c>
      <c r="F132" s="90"/>
      <c r="G132" s="90"/>
    </row>
    <row r="133" spans="2:7" s="80" customFormat="1" ht="38.25" x14ac:dyDescent="0.2">
      <c r="B133" s="87">
        <f>MAX($B$70:B132)+1</f>
        <v>6</v>
      </c>
      <c r="D133" s="88" t="s">
        <v>574</v>
      </c>
      <c r="E133" s="89" t="s">
        <v>538</v>
      </c>
      <c r="F133" s="90"/>
      <c r="G133" s="90"/>
    </row>
    <row r="134" spans="2:7" s="80" customFormat="1" ht="38.25" x14ac:dyDescent="0.2">
      <c r="B134" s="87">
        <f>MAX($B$70:B133)+1</f>
        <v>7</v>
      </c>
      <c r="D134" s="88" t="s">
        <v>575</v>
      </c>
      <c r="E134" s="89" t="s">
        <v>571</v>
      </c>
      <c r="F134" s="90"/>
      <c r="G134" s="90"/>
    </row>
    <row r="135" spans="2:7" s="80" customFormat="1" x14ac:dyDescent="0.2">
      <c r="B135" s="87">
        <f>MAX($B$70:B134)+1</f>
        <v>8</v>
      </c>
      <c r="D135" s="88" t="s">
        <v>576</v>
      </c>
      <c r="E135" s="89" t="s">
        <v>571</v>
      </c>
      <c r="F135" s="90"/>
      <c r="G135" s="90"/>
    </row>
    <row r="136" spans="2:7" s="80" customFormat="1" ht="38.25" x14ac:dyDescent="0.2">
      <c r="B136" s="87">
        <f>MAX($B$70:B135)+1</f>
        <v>9</v>
      </c>
      <c r="D136" s="88" t="s">
        <v>577</v>
      </c>
      <c r="E136" s="89" t="s">
        <v>571</v>
      </c>
      <c r="F136" s="90"/>
      <c r="G136" s="90"/>
    </row>
    <row r="137" spans="2:7" s="80" customFormat="1" ht="25.5" x14ac:dyDescent="0.2">
      <c r="B137" s="87">
        <f>MAX($B$70:B136)+1</f>
        <v>10</v>
      </c>
      <c r="D137" s="88" t="s">
        <v>578</v>
      </c>
      <c r="E137" s="89" t="s">
        <v>538</v>
      </c>
      <c r="F137" s="90"/>
      <c r="G137" s="90"/>
    </row>
    <row r="138" spans="2:7" s="80" customFormat="1" x14ac:dyDescent="0.2">
      <c r="B138" s="81"/>
      <c r="D138" s="91"/>
    </row>
    <row r="139" spans="2:7" s="80" customFormat="1" ht="26.25" thickBot="1" x14ac:dyDescent="0.25">
      <c r="B139" s="87">
        <f>MAX($B$70:B138)+1</f>
        <v>11</v>
      </c>
      <c r="D139" s="88" t="s">
        <v>579</v>
      </c>
    </row>
    <row r="140" spans="2:7" s="80" customFormat="1" ht="15.75" thickBot="1" x14ac:dyDescent="0.25">
      <c r="B140" s="81"/>
      <c r="D140" s="92" t="s">
        <v>580</v>
      </c>
      <c r="E140" s="93" t="s">
        <v>581</v>
      </c>
      <c r="F140" s="93" t="s">
        <v>582</v>
      </c>
      <c r="G140" s="93" t="s">
        <v>583</v>
      </c>
    </row>
    <row r="141" spans="2:7" s="80" customFormat="1" ht="15" thickBot="1" x14ac:dyDescent="0.25">
      <c r="B141" s="81"/>
      <c r="D141" s="94" t="s">
        <v>584</v>
      </c>
      <c r="E141" s="95" t="s">
        <v>585</v>
      </c>
      <c r="F141" s="95" t="s">
        <v>585</v>
      </c>
      <c r="G141" s="95" t="s">
        <v>585</v>
      </c>
    </row>
    <row r="142" spans="2:7" s="80" customFormat="1" ht="15" thickBot="1" x14ac:dyDescent="0.25">
      <c r="B142" s="81"/>
      <c r="D142" s="94" t="s">
        <v>586</v>
      </c>
      <c r="E142" s="95" t="s">
        <v>587</v>
      </c>
      <c r="F142" s="95" t="s">
        <v>587</v>
      </c>
      <c r="G142" s="95" t="s">
        <v>587</v>
      </c>
    </row>
    <row r="143" spans="2:7" s="80" customFormat="1" ht="15" thickBot="1" x14ac:dyDescent="0.25">
      <c r="B143" s="81"/>
      <c r="D143" s="94" t="s">
        <v>588</v>
      </c>
      <c r="E143" s="95" t="s">
        <v>585</v>
      </c>
      <c r="F143" s="95" t="s">
        <v>585</v>
      </c>
      <c r="G143" s="95" t="s">
        <v>585</v>
      </c>
    </row>
    <row r="144" spans="2:7" s="80" customFormat="1" ht="15" thickBot="1" x14ac:dyDescent="0.25">
      <c r="B144" s="81"/>
      <c r="D144" s="94" t="s">
        <v>589</v>
      </c>
      <c r="E144" s="95" t="s">
        <v>587</v>
      </c>
      <c r="F144" s="95" t="s">
        <v>587</v>
      </c>
      <c r="G144" s="95" t="s">
        <v>587</v>
      </c>
    </row>
    <row r="145" spans="2:7" s="80" customFormat="1" ht="15" x14ac:dyDescent="0.2">
      <c r="B145" s="81"/>
      <c r="D145" s="91"/>
      <c r="E145" s="83" t="s">
        <v>535</v>
      </c>
      <c r="F145" s="84" t="s">
        <v>509</v>
      </c>
      <c r="G145" s="85" t="s">
        <v>510</v>
      </c>
    </row>
    <row r="146" spans="2:7" s="80" customFormat="1" ht="25.5" x14ac:dyDescent="0.2">
      <c r="B146" s="87">
        <f>MAX($B$70:B145)+1</f>
        <v>12</v>
      </c>
      <c r="D146" s="88" t="s">
        <v>590</v>
      </c>
      <c r="E146" s="89" t="s">
        <v>571</v>
      </c>
      <c r="F146" s="90"/>
      <c r="G146" s="90"/>
    </row>
    <row r="147" spans="2:7" s="80" customFormat="1" x14ac:dyDescent="0.2">
      <c r="B147" s="87">
        <f>MAX($B$70:B146)+1</f>
        <v>13</v>
      </c>
      <c r="D147" s="88" t="s">
        <v>591</v>
      </c>
      <c r="E147" s="89" t="s">
        <v>571</v>
      </c>
      <c r="F147" s="90"/>
      <c r="G147" s="90"/>
    </row>
    <row r="148" spans="2:7" s="80" customFormat="1" ht="38.25" x14ac:dyDescent="0.2">
      <c r="B148" s="87">
        <f>MAX($B$70:B147)+1</f>
        <v>14</v>
      </c>
      <c r="D148" s="88" t="s">
        <v>592</v>
      </c>
      <c r="E148" s="89" t="s">
        <v>571</v>
      </c>
      <c r="F148" s="90"/>
      <c r="G148" s="90"/>
    </row>
    <row r="149" spans="2:7" s="80" customFormat="1" ht="25.5" x14ac:dyDescent="0.2">
      <c r="B149" s="87">
        <f>MAX($B$70:B148)+1</f>
        <v>15</v>
      </c>
      <c r="D149" s="88" t="s">
        <v>593</v>
      </c>
      <c r="E149" s="89" t="s">
        <v>538</v>
      </c>
      <c r="F149" s="90"/>
      <c r="G149" s="90"/>
    </row>
    <row r="150" spans="2:7" s="80" customFormat="1" x14ac:dyDescent="0.2">
      <c r="B150" s="81"/>
      <c r="D150" s="91"/>
    </row>
    <row r="151" spans="2:7" s="80" customFormat="1" ht="26.25" thickBot="1" x14ac:dyDescent="0.25">
      <c r="B151" s="87">
        <f>MAX($B$70:B150)+1</f>
        <v>16</v>
      </c>
      <c r="D151" s="88" t="s">
        <v>594</v>
      </c>
    </row>
    <row r="152" spans="2:7" s="80" customFormat="1" ht="15.75" thickBot="1" x14ac:dyDescent="0.25">
      <c r="B152" s="81"/>
      <c r="D152" s="92" t="s">
        <v>595</v>
      </c>
      <c r="E152" s="93" t="s">
        <v>581</v>
      </c>
      <c r="F152" s="93" t="s">
        <v>582</v>
      </c>
      <c r="G152" s="93" t="s">
        <v>583</v>
      </c>
    </row>
    <row r="153" spans="2:7" s="80" customFormat="1" ht="15" thickBot="1" x14ac:dyDescent="0.25">
      <c r="B153" s="81"/>
      <c r="D153" s="94" t="s">
        <v>584</v>
      </c>
      <c r="E153" s="95" t="s">
        <v>585</v>
      </c>
      <c r="F153" s="95" t="s">
        <v>585</v>
      </c>
      <c r="G153" s="95" t="s">
        <v>585</v>
      </c>
    </row>
    <row r="154" spans="2:7" s="80" customFormat="1" ht="15" thickBot="1" x14ac:dyDescent="0.25">
      <c r="B154" s="81"/>
      <c r="D154" s="94" t="s">
        <v>586</v>
      </c>
      <c r="E154" s="95" t="s">
        <v>587</v>
      </c>
      <c r="F154" s="95" t="s">
        <v>587</v>
      </c>
      <c r="G154" s="95" t="s">
        <v>587</v>
      </c>
    </row>
    <row r="155" spans="2:7" s="80" customFormat="1" ht="15" thickBot="1" x14ac:dyDescent="0.25">
      <c r="B155" s="81"/>
      <c r="D155" s="94" t="s">
        <v>588</v>
      </c>
      <c r="E155" s="95" t="s">
        <v>585</v>
      </c>
      <c r="F155" s="95" t="s">
        <v>585</v>
      </c>
      <c r="G155" s="95" t="s">
        <v>585</v>
      </c>
    </row>
    <row r="156" spans="2:7" s="80" customFormat="1" ht="15" thickBot="1" x14ac:dyDescent="0.25">
      <c r="B156" s="81"/>
      <c r="D156" s="94" t="s">
        <v>589</v>
      </c>
      <c r="E156" s="95" t="s">
        <v>587</v>
      </c>
      <c r="F156" s="95" t="s">
        <v>587</v>
      </c>
      <c r="G156" s="95" t="s">
        <v>587</v>
      </c>
    </row>
    <row r="157" spans="2:7" s="80" customFormat="1" ht="15" x14ac:dyDescent="0.2">
      <c r="B157" s="81"/>
      <c r="D157" s="91"/>
      <c r="E157" s="83" t="s">
        <v>535</v>
      </c>
      <c r="F157" s="84" t="s">
        <v>509</v>
      </c>
      <c r="G157" s="85" t="s">
        <v>510</v>
      </c>
    </row>
    <row r="158" spans="2:7" s="80" customFormat="1" ht="25.5" x14ac:dyDescent="0.2">
      <c r="B158" s="87">
        <f>MAX($B$70:B157)+1</f>
        <v>17</v>
      </c>
      <c r="D158" s="88" t="s">
        <v>596</v>
      </c>
      <c r="E158" s="89" t="s">
        <v>571</v>
      </c>
      <c r="F158" s="90"/>
      <c r="G158" s="90"/>
    </row>
    <row r="159" spans="2:7" s="80" customFormat="1" ht="38.25" x14ac:dyDescent="0.2">
      <c r="B159" s="87">
        <f>MAX($B$70:B158)+1</f>
        <v>18</v>
      </c>
      <c r="D159" s="88" t="s">
        <v>597</v>
      </c>
      <c r="E159" s="89" t="s">
        <v>571</v>
      </c>
      <c r="F159" s="90"/>
      <c r="G159" s="90"/>
    </row>
    <row r="160" spans="2:7" s="80" customFormat="1" ht="38.25" x14ac:dyDescent="0.2">
      <c r="B160" s="87">
        <f>MAX($B$70:B159)+1</f>
        <v>19</v>
      </c>
      <c r="D160" s="88" t="s">
        <v>598</v>
      </c>
      <c r="E160" s="89" t="s">
        <v>538</v>
      </c>
      <c r="F160" s="90"/>
      <c r="G160" s="90"/>
    </row>
    <row r="161" spans="2:7" s="80" customFormat="1" ht="25.5" x14ac:dyDescent="0.2">
      <c r="B161" s="87">
        <f>MAX($B$70:B160)+1</f>
        <v>20</v>
      </c>
      <c r="D161" s="88" t="s">
        <v>599</v>
      </c>
      <c r="E161" s="89" t="s">
        <v>538</v>
      </c>
      <c r="F161" s="90"/>
      <c r="G161" s="90"/>
    </row>
    <row r="162" spans="2:7" s="80" customFormat="1" x14ac:dyDescent="0.2">
      <c r="B162" s="81"/>
      <c r="D162" s="91"/>
    </row>
    <row r="163" spans="2:7" s="80" customFormat="1" ht="26.25" thickBot="1" x14ac:dyDescent="0.25">
      <c r="B163" s="87">
        <f>MAX($B$70:B162)+1</f>
        <v>21</v>
      </c>
      <c r="D163" s="88" t="s">
        <v>600</v>
      </c>
    </row>
    <row r="164" spans="2:7" s="80" customFormat="1" ht="15.75" thickBot="1" x14ac:dyDescent="0.25">
      <c r="B164" s="81"/>
      <c r="D164" s="92" t="s">
        <v>601</v>
      </c>
      <c r="E164" s="93" t="s">
        <v>581</v>
      </c>
      <c r="F164" s="93" t="s">
        <v>582</v>
      </c>
      <c r="G164" s="93" t="s">
        <v>583</v>
      </c>
    </row>
    <row r="165" spans="2:7" s="80" customFormat="1" ht="15" thickBot="1" x14ac:dyDescent="0.25">
      <c r="B165" s="81"/>
      <c r="D165" s="94" t="s">
        <v>584</v>
      </c>
      <c r="E165" s="95" t="s">
        <v>585</v>
      </c>
      <c r="F165" s="95" t="s">
        <v>585</v>
      </c>
      <c r="G165" s="95" t="s">
        <v>585</v>
      </c>
    </row>
    <row r="166" spans="2:7" s="80" customFormat="1" ht="15" thickBot="1" x14ac:dyDescent="0.25">
      <c r="B166" s="81"/>
      <c r="D166" s="94" t="s">
        <v>586</v>
      </c>
      <c r="E166" s="95" t="s">
        <v>587</v>
      </c>
      <c r="F166" s="95" t="s">
        <v>587</v>
      </c>
      <c r="G166" s="95" t="s">
        <v>587</v>
      </c>
    </row>
    <row r="167" spans="2:7" s="80" customFormat="1" ht="15" thickBot="1" x14ac:dyDescent="0.25">
      <c r="B167" s="81"/>
      <c r="D167" s="94" t="s">
        <v>588</v>
      </c>
      <c r="E167" s="95" t="s">
        <v>585</v>
      </c>
      <c r="F167" s="95" t="s">
        <v>585</v>
      </c>
      <c r="G167" s="95" t="s">
        <v>585</v>
      </c>
    </row>
    <row r="168" spans="2:7" s="80" customFormat="1" ht="15" thickBot="1" x14ac:dyDescent="0.25">
      <c r="B168" s="81"/>
      <c r="D168" s="94" t="s">
        <v>589</v>
      </c>
      <c r="E168" s="95" t="s">
        <v>587</v>
      </c>
      <c r="F168" s="95" t="s">
        <v>587</v>
      </c>
      <c r="G168" s="95" t="s">
        <v>587</v>
      </c>
    </row>
    <row r="169" spans="2:7" s="80" customFormat="1" ht="15" x14ac:dyDescent="0.2">
      <c r="B169" s="81"/>
      <c r="D169" s="91"/>
      <c r="E169" s="83" t="s">
        <v>535</v>
      </c>
      <c r="F169" s="84" t="s">
        <v>509</v>
      </c>
      <c r="G169" s="85" t="s">
        <v>510</v>
      </c>
    </row>
    <row r="170" spans="2:7" s="80" customFormat="1" ht="25.5" x14ac:dyDescent="0.2">
      <c r="B170" s="87">
        <f>MAX($B$70:B169)+1</f>
        <v>22</v>
      </c>
      <c r="D170" s="88" t="s">
        <v>596</v>
      </c>
      <c r="E170" s="89" t="s">
        <v>571</v>
      </c>
      <c r="F170" s="90"/>
      <c r="G170" s="90"/>
    </row>
    <row r="171" spans="2:7" s="80" customFormat="1" ht="25.5" x14ac:dyDescent="0.2">
      <c r="B171" s="87">
        <f>MAX($B$70:B170)+1</f>
        <v>23</v>
      </c>
      <c r="D171" s="88" t="s">
        <v>602</v>
      </c>
      <c r="E171" s="89" t="s">
        <v>571</v>
      </c>
      <c r="F171" s="90"/>
      <c r="G171" s="90"/>
    </row>
    <row r="172" spans="2:7" s="80" customFormat="1" ht="38.25" x14ac:dyDescent="0.2">
      <c r="B172" s="87">
        <f>MAX($B$70:B171)+1</f>
        <v>24</v>
      </c>
      <c r="D172" s="88" t="s">
        <v>603</v>
      </c>
      <c r="E172" s="89" t="s">
        <v>538</v>
      </c>
      <c r="F172" s="90"/>
      <c r="G172" s="90"/>
    </row>
    <row r="173" spans="2:7" s="80" customFormat="1" ht="25.5" x14ac:dyDescent="0.2">
      <c r="B173" s="87">
        <f>MAX($B$70:B172)+1</f>
        <v>25</v>
      </c>
      <c r="D173" s="88" t="s">
        <v>604</v>
      </c>
      <c r="E173" s="89" t="s">
        <v>538</v>
      </c>
      <c r="F173" s="90"/>
      <c r="G173" s="90"/>
    </row>
    <row r="174" spans="2:7" s="80" customFormat="1" x14ac:dyDescent="0.2">
      <c r="B174" s="81"/>
      <c r="D174" s="91"/>
    </row>
    <row r="175" spans="2:7" s="80" customFormat="1" ht="26.25" thickBot="1" x14ac:dyDescent="0.25">
      <c r="B175" s="87">
        <f>MAX($B$70:B174)+1</f>
        <v>26</v>
      </c>
      <c r="D175" s="88" t="s">
        <v>605</v>
      </c>
    </row>
    <row r="176" spans="2:7" s="80" customFormat="1" ht="36.6" customHeight="1" thickBot="1" x14ac:dyDescent="0.25">
      <c r="B176" s="81"/>
      <c r="D176" s="92" t="s">
        <v>606</v>
      </c>
      <c r="E176" s="93" t="s">
        <v>581</v>
      </c>
      <c r="F176" s="93" t="s">
        <v>582</v>
      </c>
      <c r="G176" s="93" t="s">
        <v>583</v>
      </c>
    </row>
    <row r="177" spans="2:7" s="80" customFormat="1" ht="15" thickBot="1" x14ac:dyDescent="0.25">
      <c r="B177" s="81"/>
      <c r="D177" s="94" t="s">
        <v>584</v>
      </c>
      <c r="E177" s="95" t="s">
        <v>585</v>
      </c>
      <c r="F177" s="95" t="s">
        <v>585</v>
      </c>
      <c r="G177" s="95" t="s">
        <v>585</v>
      </c>
    </row>
    <row r="178" spans="2:7" s="80" customFormat="1" ht="15" thickBot="1" x14ac:dyDescent="0.25">
      <c r="B178" s="81"/>
      <c r="D178" s="94" t="s">
        <v>586</v>
      </c>
      <c r="E178" s="95" t="s">
        <v>587</v>
      </c>
      <c r="F178" s="95" t="s">
        <v>587</v>
      </c>
      <c r="G178" s="95" t="s">
        <v>587</v>
      </c>
    </row>
    <row r="179" spans="2:7" s="80" customFormat="1" ht="15" thickBot="1" x14ac:dyDescent="0.25">
      <c r="B179" s="81"/>
      <c r="D179" s="94" t="s">
        <v>588</v>
      </c>
      <c r="E179" s="95" t="s">
        <v>585</v>
      </c>
      <c r="F179" s="95" t="s">
        <v>585</v>
      </c>
      <c r="G179" s="95" t="s">
        <v>585</v>
      </c>
    </row>
    <row r="180" spans="2:7" s="80" customFormat="1" ht="15" thickBot="1" x14ac:dyDescent="0.25">
      <c r="B180" s="81"/>
      <c r="D180" s="94" t="s">
        <v>589</v>
      </c>
      <c r="E180" s="95" t="s">
        <v>587</v>
      </c>
      <c r="F180" s="95" t="s">
        <v>587</v>
      </c>
      <c r="G180" s="95" t="s">
        <v>587</v>
      </c>
    </row>
    <row r="181" spans="2:7" s="80" customFormat="1" ht="15" thickBot="1" x14ac:dyDescent="0.25">
      <c r="B181" s="81"/>
      <c r="D181" s="94" t="s">
        <v>607</v>
      </c>
      <c r="E181" s="95" t="s">
        <v>585</v>
      </c>
      <c r="F181" s="95" t="s">
        <v>585</v>
      </c>
      <c r="G181" s="95" t="s">
        <v>585</v>
      </c>
    </row>
    <row r="182" spans="2:7" s="80" customFormat="1" ht="15" thickBot="1" x14ac:dyDescent="0.25">
      <c r="B182" s="81"/>
      <c r="D182" s="94" t="s">
        <v>608</v>
      </c>
      <c r="E182" s="95" t="s">
        <v>587</v>
      </c>
      <c r="F182" s="95" t="s">
        <v>587</v>
      </c>
      <c r="G182" s="95" t="s">
        <v>587</v>
      </c>
    </row>
    <row r="183" spans="2:7" s="80" customFormat="1" ht="15" thickBot="1" x14ac:dyDescent="0.25">
      <c r="B183" s="81"/>
      <c r="D183" s="94" t="s">
        <v>609</v>
      </c>
      <c r="E183" s="95" t="s">
        <v>585</v>
      </c>
      <c r="F183" s="95" t="s">
        <v>585</v>
      </c>
      <c r="G183" s="95" t="s">
        <v>585</v>
      </c>
    </row>
    <row r="184" spans="2:7" s="80" customFormat="1" ht="15" thickBot="1" x14ac:dyDescent="0.25">
      <c r="B184" s="81"/>
      <c r="D184" s="94" t="s">
        <v>610</v>
      </c>
      <c r="E184" s="95" t="s">
        <v>587</v>
      </c>
      <c r="F184" s="95" t="s">
        <v>587</v>
      </c>
      <c r="G184" s="95" t="s">
        <v>587</v>
      </c>
    </row>
    <row r="185" spans="2:7" s="80" customFormat="1" ht="15" thickBot="1" x14ac:dyDescent="0.25">
      <c r="B185" s="81"/>
      <c r="D185" s="94" t="s">
        <v>611</v>
      </c>
      <c r="E185" s="95" t="s">
        <v>585</v>
      </c>
      <c r="F185" s="95" t="s">
        <v>585</v>
      </c>
      <c r="G185" s="95" t="s">
        <v>585</v>
      </c>
    </row>
    <row r="186" spans="2:7" s="80" customFormat="1" ht="15" thickBot="1" x14ac:dyDescent="0.25">
      <c r="B186" s="81"/>
      <c r="D186" s="94" t="s">
        <v>612</v>
      </c>
      <c r="E186" s="95" t="s">
        <v>587</v>
      </c>
      <c r="F186" s="95" t="s">
        <v>587</v>
      </c>
      <c r="G186" s="95" t="s">
        <v>587</v>
      </c>
    </row>
    <row r="187" spans="2:7" s="80" customFormat="1" ht="15" x14ac:dyDescent="0.2">
      <c r="B187" s="81"/>
      <c r="D187" s="91"/>
      <c r="E187" s="83" t="s">
        <v>535</v>
      </c>
      <c r="F187" s="84" t="s">
        <v>509</v>
      </c>
      <c r="G187" s="85" t="s">
        <v>510</v>
      </c>
    </row>
    <row r="188" spans="2:7" s="80" customFormat="1" ht="25.5" x14ac:dyDescent="0.2">
      <c r="B188" s="87">
        <f>MAX($B$70:B187)+1</f>
        <v>27</v>
      </c>
      <c r="D188" s="88" t="s">
        <v>596</v>
      </c>
      <c r="E188" s="89" t="s">
        <v>571</v>
      </c>
      <c r="F188" s="90"/>
      <c r="G188" s="90"/>
    </row>
    <row r="189" spans="2:7" s="80" customFormat="1" ht="38.25" x14ac:dyDescent="0.2">
      <c r="B189" s="87">
        <f>MAX($B$70:B188)+1</f>
        <v>28</v>
      </c>
      <c r="D189" s="88" t="s">
        <v>613</v>
      </c>
      <c r="E189" s="89" t="s">
        <v>538</v>
      </c>
      <c r="F189" s="90"/>
      <c r="G189" s="90"/>
    </row>
    <row r="190" spans="2:7" s="80" customFormat="1" x14ac:dyDescent="0.2">
      <c r="B190" s="81"/>
      <c r="D190" s="91"/>
    </row>
    <row r="191" spans="2:7" s="80" customFormat="1" ht="39" thickBot="1" x14ac:dyDescent="0.25">
      <c r="B191" s="87">
        <f>MAX($B$70:B190)+1</f>
        <v>29</v>
      </c>
      <c r="D191" s="88" t="s">
        <v>614</v>
      </c>
    </row>
    <row r="192" spans="2:7" s="80" customFormat="1" ht="30.75" thickBot="1" x14ac:dyDescent="0.25">
      <c r="B192" s="81"/>
      <c r="D192" s="92" t="s">
        <v>615</v>
      </c>
      <c r="E192" s="93" t="s">
        <v>581</v>
      </c>
      <c r="F192" s="93" t="s">
        <v>582</v>
      </c>
      <c r="G192" s="93" t="s">
        <v>583</v>
      </c>
    </row>
    <row r="193" spans="2:7" s="80" customFormat="1" ht="15" thickBot="1" x14ac:dyDescent="0.25">
      <c r="B193" s="81"/>
      <c r="D193" s="94" t="s">
        <v>584</v>
      </c>
      <c r="E193" s="95" t="s">
        <v>585</v>
      </c>
      <c r="F193" s="95" t="s">
        <v>585</v>
      </c>
      <c r="G193" s="95" t="s">
        <v>585</v>
      </c>
    </row>
    <row r="194" spans="2:7" s="80" customFormat="1" ht="15" thickBot="1" x14ac:dyDescent="0.25">
      <c r="B194" s="81"/>
      <c r="D194" s="94" t="s">
        <v>586</v>
      </c>
      <c r="E194" s="95" t="s">
        <v>587</v>
      </c>
      <c r="F194" s="95" t="s">
        <v>587</v>
      </c>
      <c r="G194" s="95" t="s">
        <v>587</v>
      </c>
    </row>
    <row r="195" spans="2:7" s="80" customFormat="1" ht="15" thickBot="1" x14ac:dyDescent="0.25">
      <c r="B195" s="81"/>
      <c r="D195" s="94" t="s">
        <v>588</v>
      </c>
      <c r="E195" s="95" t="s">
        <v>585</v>
      </c>
      <c r="F195" s="95" t="s">
        <v>585</v>
      </c>
      <c r="G195" s="95" t="s">
        <v>585</v>
      </c>
    </row>
    <row r="196" spans="2:7" s="80" customFormat="1" ht="15" thickBot="1" x14ac:dyDescent="0.25">
      <c r="B196" s="81"/>
      <c r="D196" s="94" t="s">
        <v>589</v>
      </c>
      <c r="E196" s="95" t="s">
        <v>587</v>
      </c>
      <c r="F196" s="95" t="s">
        <v>587</v>
      </c>
      <c r="G196" s="95" t="s">
        <v>587</v>
      </c>
    </row>
    <row r="197" spans="2:7" s="80" customFormat="1" ht="15" thickBot="1" x14ac:dyDescent="0.25">
      <c r="B197" s="81"/>
      <c r="D197" s="94" t="s">
        <v>607</v>
      </c>
      <c r="E197" s="95" t="s">
        <v>585</v>
      </c>
      <c r="F197" s="95" t="s">
        <v>585</v>
      </c>
      <c r="G197" s="95" t="s">
        <v>585</v>
      </c>
    </row>
    <row r="198" spans="2:7" s="80" customFormat="1" ht="15" thickBot="1" x14ac:dyDescent="0.25">
      <c r="B198" s="81"/>
      <c r="D198" s="94" t="s">
        <v>608</v>
      </c>
      <c r="E198" s="95" t="s">
        <v>587</v>
      </c>
      <c r="F198" s="95" t="s">
        <v>587</v>
      </c>
      <c r="G198" s="95" t="s">
        <v>587</v>
      </c>
    </row>
    <row r="199" spans="2:7" s="80" customFormat="1" ht="15" thickBot="1" x14ac:dyDescent="0.25">
      <c r="B199" s="81"/>
      <c r="D199" s="94" t="s">
        <v>609</v>
      </c>
      <c r="E199" s="95" t="s">
        <v>585</v>
      </c>
      <c r="F199" s="95" t="s">
        <v>585</v>
      </c>
      <c r="G199" s="95" t="s">
        <v>585</v>
      </c>
    </row>
    <row r="200" spans="2:7" s="80" customFormat="1" ht="15" thickBot="1" x14ac:dyDescent="0.25">
      <c r="B200" s="81"/>
      <c r="D200" s="94" t="s">
        <v>610</v>
      </c>
      <c r="E200" s="95" t="s">
        <v>587</v>
      </c>
      <c r="F200" s="95" t="s">
        <v>587</v>
      </c>
      <c r="G200" s="95" t="s">
        <v>587</v>
      </c>
    </row>
    <row r="201" spans="2:7" s="80" customFormat="1" ht="15" thickBot="1" x14ac:dyDescent="0.25">
      <c r="B201" s="81"/>
      <c r="D201" s="94" t="s">
        <v>611</v>
      </c>
      <c r="E201" s="95" t="s">
        <v>585</v>
      </c>
      <c r="F201" s="95" t="s">
        <v>585</v>
      </c>
      <c r="G201" s="95" t="s">
        <v>585</v>
      </c>
    </row>
    <row r="202" spans="2:7" s="80" customFormat="1" ht="15" thickBot="1" x14ac:dyDescent="0.25">
      <c r="B202" s="81"/>
      <c r="D202" s="94" t="s">
        <v>612</v>
      </c>
      <c r="E202" s="95" t="s">
        <v>587</v>
      </c>
      <c r="F202" s="95" t="s">
        <v>587</v>
      </c>
      <c r="G202" s="95" t="s">
        <v>587</v>
      </c>
    </row>
    <row r="203" spans="2:7" s="80" customFormat="1" ht="15" x14ac:dyDescent="0.2">
      <c r="B203" s="81"/>
      <c r="D203" s="91"/>
      <c r="E203" s="83" t="s">
        <v>535</v>
      </c>
      <c r="F203" s="84" t="s">
        <v>509</v>
      </c>
      <c r="G203" s="85" t="s">
        <v>510</v>
      </c>
    </row>
    <row r="204" spans="2:7" s="80" customFormat="1" ht="25.5" x14ac:dyDescent="0.2">
      <c r="B204" s="87">
        <f>MAX($B$70:B203)+1</f>
        <v>30</v>
      </c>
      <c r="D204" s="88" t="s">
        <v>596</v>
      </c>
      <c r="E204" s="89" t="s">
        <v>571</v>
      </c>
      <c r="F204" s="90"/>
      <c r="G204" s="90"/>
    </row>
    <row r="205" spans="2:7" s="80" customFormat="1" ht="25.5" x14ac:dyDescent="0.2">
      <c r="B205" s="87">
        <f>MAX($B$70:B204)+1</f>
        <v>31</v>
      </c>
      <c r="D205" s="88" t="s">
        <v>616</v>
      </c>
      <c r="E205" s="89" t="s">
        <v>571</v>
      </c>
      <c r="F205" s="90"/>
      <c r="G205" s="90"/>
    </row>
    <row r="206" spans="2:7" s="80" customFormat="1" ht="25.5" x14ac:dyDescent="0.2">
      <c r="B206" s="87">
        <f>MAX($B$70:B205)+1</f>
        <v>32</v>
      </c>
      <c r="D206" s="88" t="s">
        <v>617</v>
      </c>
      <c r="E206" s="89" t="s">
        <v>571</v>
      </c>
      <c r="F206" s="90"/>
      <c r="G206" s="90"/>
    </row>
    <row r="207" spans="2:7" s="80" customFormat="1" ht="38.25" x14ac:dyDescent="0.2">
      <c r="B207" s="87">
        <f>MAX($B$70:B206)+1</f>
        <v>33</v>
      </c>
      <c r="D207" s="88" t="s">
        <v>618</v>
      </c>
      <c r="E207" s="89" t="s">
        <v>538</v>
      </c>
      <c r="F207" s="90"/>
      <c r="G207" s="90"/>
    </row>
    <row r="208" spans="2:7" s="80" customFormat="1" ht="38.25" x14ac:dyDescent="0.2">
      <c r="B208" s="87">
        <f>MAX($B$70:B207)+1</f>
        <v>34</v>
      </c>
      <c r="D208" s="88" t="s">
        <v>619</v>
      </c>
      <c r="E208" s="89" t="s">
        <v>538</v>
      </c>
      <c r="F208" s="90"/>
      <c r="G208" s="90"/>
    </row>
    <row r="209" spans="2:9" s="80" customFormat="1" ht="102" x14ac:dyDescent="0.2">
      <c r="B209" s="87">
        <f>MAX($B$70:B208)+1</f>
        <v>35</v>
      </c>
      <c r="D209" s="88" t="s">
        <v>620</v>
      </c>
      <c r="E209" s="89" t="s">
        <v>538</v>
      </c>
      <c r="F209" s="90"/>
      <c r="G209" s="90"/>
    </row>
    <row r="210" spans="2:9" s="80" customFormat="1" ht="51" x14ac:dyDescent="0.2">
      <c r="B210" s="87">
        <f>MAX($B$70:B209)+1</f>
        <v>36</v>
      </c>
      <c r="D210" s="88" t="s">
        <v>621</v>
      </c>
      <c r="E210" s="89" t="s">
        <v>538</v>
      </c>
      <c r="F210" s="90"/>
      <c r="G210" s="90"/>
    </row>
    <row r="211" spans="2:9" s="80" customFormat="1" ht="13.5" thickBot="1" x14ac:dyDescent="0.25">
      <c r="B211" s="87">
        <f>MAX($B$70:B210)+1</f>
        <v>37</v>
      </c>
      <c r="D211" s="88" t="s">
        <v>622</v>
      </c>
    </row>
    <row r="212" spans="2:9" s="80" customFormat="1" ht="15.75" thickBot="1" x14ac:dyDescent="0.25">
      <c r="B212" s="81"/>
      <c r="D212" s="92" t="s">
        <v>623</v>
      </c>
      <c r="E212" s="93" t="s">
        <v>581</v>
      </c>
      <c r="F212" s="93" t="s">
        <v>582</v>
      </c>
      <c r="G212" s="93" t="s">
        <v>583</v>
      </c>
      <c r="H212" s="93" t="s">
        <v>624</v>
      </c>
    </row>
    <row r="213" spans="2:9" s="80" customFormat="1" ht="15" thickBot="1" x14ac:dyDescent="0.25">
      <c r="B213" s="81"/>
      <c r="D213" s="94" t="s">
        <v>625</v>
      </c>
      <c r="E213" s="95" t="s">
        <v>587</v>
      </c>
      <c r="F213" s="95" t="s">
        <v>587</v>
      </c>
      <c r="G213" s="95" t="s">
        <v>587</v>
      </c>
      <c r="H213" s="96"/>
    </row>
    <row r="214" spans="2:9" s="80" customFormat="1" ht="15" x14ac:dyDescent="0.2">
      <c r="B214" s="81"/>
      <c r="D214" s="91"/>
      <c r="E214" s="83" t="s">
        <v>535</v>
      </c>
      <c r="F214" s="84" t="s">
        <v>509</v>
      </c>
      <c r="G214" s="85" t="s">
        <v>510</v>
      </c>
    </row>
    <row r="215" spans="2:9" s="80" customFormat="1" ht="25.5" x14ac:dyDescent="0.2">
      <c r="B215" s="87">
        <f>MAX($B$70:B214)+1</f>
        <v>38</v>
      </c>
      <c r="D215" s="88" t="s">
        <v>596</v>
      </c>
      <c r="E215" s="89" t="s">
        <v>571</v>
      </c>
      <c r="F215" s="90"/>
      <c r="G215" s="90"/>
    </row>
    <row r="216" spans="2:9" s="80" customFormat="1" ht="14.25" x14ac:dyDescent="0.2">
      <c r="B216" s="81"/>
      <c r="D216" s="97"/>
    </row>
    <row r="217" spans="2:9" s="80" customFormat="1" x14ac:dyDescent="0.2">
      <c r="B217" s="81"/>
      <c r="D217" s="91"/>
    </row>
    <row r="218" spans="2:9" s="80" customFormat="1" ht="13.5" thickBot="1" x14ac:dyDescent="0.25">
      <c r="B218" s="87">
        <f>MAX($B$70:B217)+1</f>
        <v>39</v>
      </c>
      <c r="D218" s="88" t="s">
        <v>626</v>
      </c>
    </row>
    <row r="219" spans="2:9" s="80" customFormat="1" ht="15.75" thickBot="1" x14ac:dyDescent="0.25">
      <c r="B219" s="81"/>
      <c r="D219" s="92" t="s">
        <v>627</v>
      </c>
      <c r="E219" s="93" t="s">
        <v>628</v>
      </c>
      <c r="F219" s="93" t="s">
        <v>581</v>
      </c>
      <c r="G219" s="93" t="s">
        <v>582</v>
      </c>
      <c r="H219" s="93" t="s">
        <v>583</v>
      </c>
      <c r="I219" s="93" t="s">
        <v>624</v>
      </c>
    </row>
    <row r="220" spans="2:9" s="80" customFormat="1" ht="15" thickBot="1" x14ac:dyDescent="0.25">
      <c r="B220" s="81"/>
      <c r="D220" s="94" t="s">
        <v>629</v>
      </c>
      <c r="E220" s="95" t="s">
        <v>587</v>
      </c>
      <c r="F220" s="95" t="s">
        <v>587</v>
      </c>
      <c r="G220" s="95" t="s">
        <v>587</v>
      </c>
      <c r="H220" s="95" t="s">
        <v>587</v>
      </c>
      <c r="I220" s="96"/>
    </row>
    <row r="221" spans="2:9" s="80" customFormat="1" ht="15" thickBot="1" x14ac:dyDescent="0.25">
      <c r="B221" s="81"/>
      <c r="D221" s="94" t="s">
        <v>312</v>
      </c>
      <c r="E221" s="95" t="s">
        <v>587</v>
      </c>
      <c r="F221" s="95" t="s">
        <v>587</v>
      </c>
      <c r="G221" s="95" t="s">
        <v>587</v>
      </c>
      <c r="H221" s="95" t="s">
        <v>587</v>
      </c>
      <c r="I221" s="96"/>
    </row>
    <row r="222" spans="2:9" s="80" customFormat="1" x14ac:dyDescent="0.2">
      <c r="B222" s="81"/>
      <c r="D222" s="91"/>
    </row>
    <row r="223" spans="2:9" s="80" customFormat="1" ht="14.25" x14ac:dyDescent="0.2">
      <c r="B223" s="81"/>
      <c r="D223" s="98"/>
    </row>
    <row r="224" spans="2:9" s="80" customFormat="1" ht="15" x14ac:dyDescent="0.2">
      <c r="B224" s="81"/>
      <c r="D224" s="82" t="s">
        <v>630</v>
      </c>
      <c r="E224" s="83" t="s">
        <v>535</v>
      </c>
      <c r="F224" s="84" t="s">
        <v>509</v>
      </c>
      <c r="G224" s="85" t="s">
        <v>510</v>
      </c>
    </row>
    <row r="225" spans="2:7" s="80" customFormat="1" x14ac:dyDescent="0.2">
      <c r="B225" s="87">
        <f>MAX($B$70:B224)+1</f>
        <v>40</v>
      </c>
      <c r="D225" s="88" t="s">
        <v>631</v>
      </c>
      <c r="E225" s="89" t="s">
        <v>571</v>
      </c>
      <c r="F225" s="90"/>
      <c r="G225" s="90"/>
    </row>
    <row r="226" spans="2:7" s="80" customFormat="1" ht="25.5" x14ac:dyDescent="0.2">
      <c r="B226" s="87">
        <f>MAX($B$70:B225)+1</f>
        <v>41</v>
      </c>
      <c r="D226" s="88" t="s">
        <v>632</v>
      </c>
      <c r="E226" s="89" t="s">
        <v>538</v>
      </c>
      <c r="F226" s="90"/>
      <c r="G226" s="90"/>
    </row>
    <row r="227" spans="2:7" s="80" customFormat="1" x14ac:dyDescent="0.2">
      <c r="B227" s="87">
        <f>MAX($B$70:B226)+1</f>
        <v>42</v>
      </c>
      <c r="D227" s="88" t="s">
        <v>633</v>
      </c>
      <c r="E227" s="89" t="s">
        <v>571</v>
      </c>
      <c r="F227" s="90"/>
      <c r="G227" s="90"/>
    </row>
    <row r="228" spans="2:7" s="80" customFormat="1" ht="38.25" x14ac:dyDescent="0.2">
      <c r="B228" s="87">
        <f>MAX($B$70:B227)+1</f>
        <v>43</v>
      </c>
      <c r="D228" s="88" t="s">
        <v>634</v>
      </c>
      <c r="E228" s="89" t="s">
        <v>538</v>
      </c>
      <c r="F228" s="90"/>
      <c r="G228" s="90"/>
    </row>
    <row r="229" spans="2:7" s="80" customFormat="1" x14ac:dyDescent="0.2">
      <c r="B229" s="81"/>
      <c r="D229" s="91"/>
    </row>
    <row r="230" spans="2:7" s="80" customFormat="1" ht="26.25" thickBot="1" x14ac:dyDescent="0.25">
      <c r="B230" s="87">
        <f>MAX($B$70:B229)+1</f>
        <v>44</v>
      </c>
      <c r="D230" s="88" t="s">
        <v>635</v>
      </c>
    </row>
    <row r="231" spans="2:7" s="80" customFormat="1" ht="15.75" thickBot="1" x14ac:dyDescent="0.25">
      <c r="B231" s="81"/>
      <c r="D231" s="92" t="s">
        <v>636</v>
      </c>
      <c r="E231" s="93" t="s">
        <v>637</v>
      </c>
      <c r="F231" s="93" t="s">
        <v>548</v>
      </c>
    </row>
    <row r="232" spans="2:7" s="80" customFormat="1" x14ac:dyDescent="0.2">
      <c r="B232" s="81"/>
      <c r="D232" s="140" t="s">
        <v>544</v>
      </c>
      <c r="E232" s="89" t="s">
        <v>538</v>
      </c>
      <c r="F232" s="89" t="s">
        <v>538</v>
      </c>
    </row>
    <row r="233" spans="2:7" s="80" customFormat="1" ht="13.5" thickBot="1" x14ac:dyDescent="0.25">
      <c r="B233" s="81"/>
      <c r="D233" s="141"/>
    </row>
    <row r="234" spans="2:7" s="80" customFormat="1" x14ac:dyDescent="0.2">
      <c r="B234" s="81"/>
      <c r="D234" s="140" t="s">
        <v>546</v>
      </c>
      <c r="E234" s="89" t="s">
        <v>538</v>
      </c>
      <c r="F234" s="89" t="s">
        <v>538</v>
      </c>
    </row>
    <row r="235" spans="2:7" s="80" customFormat="1" ht="13.5" thickBot="1" x14ac:dyDescent="0.25">
      <c r="B235" s="81"/>
      <c r="D235" s="141"/>
    </row>
    <row r="236" spans="2:7" s="80" customFormat="1" x14ac:dyDescent="0.2">
      <c r="B236" s="81"/>
      <c r="D236" s="140" t="s">
        <v>549</v>
      </c>
      <c r="E236" s="89" t="s">
        <v>538</v>
      </c>
      <c r="F236" s="89" t="s">
        <v>538</v>
      </c>
    </row>
    <row r="237" spans="2:7" s="80" customFormat="1" ht="13.5" thickBot="1" x14ac:dyDescent="0.25">
      <c r="B237" s="81"/>
      <c r="D237" s="141"/>
    </row>
    <row r="238" spans="2:7" s="80" customFormat="1" x14ac:dyDescent="0.2">
      <c r="B238" s="81"/>
      <c r="D238" s="140" t="s">
        <v>550</v>
      </c>
      <c r="E238" s="89" t="s">
        <v>538</v>
      </c>
      <c r="F238" s="89" t="s">
        <v>538</v>
      </c>
    </row>
    <row r="239" spans="2:7" s="80" customFormat="1" ht="13.5" thickBot="1" x14ac:dyDescent="0.25">
      <c r="B239" s="81"/>
      <c r="D239" s="141"/>
    </row>
    <row r="240" spans="2:7" s="80" customFormat="1" x14ac:dyDescent="0.2">
      <c r="B240" s="81"/>
      <c r="D240" s="140" t="s">
        <v>552</v>
      </c>
      <c r="E240" s="89" t="s">
        <v>538</v>
      </c>
      <c r="F240" s="89" t="s">
        <v>538</v>
      </c>
    </row>
    <row r="241" spans="2:6" s="80" customFormat="1" ht="13.5" thickBot="1" x14ac:dyDescent="0.25">
      <c r="B241" s="81"/>
      <c r="D241" s="141"/>
    </row>
    <row r="242" spans="2:6" s="80" customFormat="1" x14ac:dyDescent="0.2">
      <c r="B242" s="81"/>
      <c r="D242" s="140" t="s">
        <v>638</v>
      </c>
      <c r="E242" s="89" t="s">
        <v>538</v>
      </c>
      <c r="F242" s="89" t="s">
        <v>538</v>
      </c>
    </row>
    <row r="243" spans="2:6" s="80" customFormat="1" ht="13.5" thickBot="1" x14ac:dyDescent="0.25">
      <c r="B243" s="81"/>
      <c r="D243" s="141"/>
    </row>
    <row r="244" spans="2:6" s="80" customFormat="1" x14ac:dyDescent="0.2">
      <c r="B244" s="81"/>
      <c r="D244" s="140" t="s">
        <v>639</v>
      </c>
      <c r="E244" s="89" t="s">
        <v>538</v>
      </c>
      <c r="F244" s="89" t="s">
        <v>538</v>
      </c>
    </row>
    <row r="245" spans="2:6" s="80" customFormat="1" ht="13.5" thickBot="1" x14ac:dyDescent="0.25">
      <c r="B245" s="81"/>
      <c r="D245" s="141"/>
    </row>
    <row r="246" spans="2:6" s="80" customFormat="1" x14ac:dyDescent="0.2">
      <c r="B246" s="81"/>
      <c r="D246" s="140" t="s">
        <v>640</v>
      </c>
      <c r="E246" s="89" t="s">
        <v>538</v>
      </c>
      <c r="F246" s="89" t="s">
        <v>538</v>
      </c>
    </row>
    <row r="247" spans="2:6" s="80" customFormat="1" ht="13.5" thickBot="1" x14ac:dyDescent="0.25">
      <c r="B247" s="81"/>
      <c r="D247" s="141"/>
    </row>
    <row r="248" spans="2:6" s="80" customFormat="1" x14ac:dyDescent="0.2">
      <c r="B248" s="81"/>
      <c r="D248" s="140" t="s">
        <v>641</v>
      </c>
      <c r="E248" s="89" t="s">
        <v>538</v>
      </c>
      <c r="F248" s="89" t="s">
        <v>538</v>
      </c>
    </row>
    <row r="249" spans="2:6" s="80" customFormat="1" ht="13.5" thickBot="1" x14ac:dyDescent="0.25">
      <c r="B249" s="81"/>
      <c r="D249" s="141"/>
    </row>
    <row r="250" spans="2:6" s="80" customFormat="1" x14ac:dyDescent="0.2">
      <c r="B250" s="81"/>
      <c r="D250" s="140" t="s">
        <v>642</v>
      </c>
      <c r="E250" s="89" t="s">
        <v>538</v>
      </c>
      <c r="F250" s="89" t="s">
        <v>538</v>
      </c>
    </row>
    <row r="251" spans="2:6" s="80" customFormat="1" ht="13.5" thickBot="1" x14ac:dyDescent="0.25">
      <c r="B251" s="81"/>
      <c r="D251" s="141"/>
    </row>
    <row r="252" spans="2:6" s="80" customFormat="1" x14ac:dyDescent="0.2">
      <c r="B252" s="81"/>
      <c r="D252" s="140" t="s">
        <v>555</v>
      </c>
      <c r="E252" s="89" t="s">
        <v>538</v>
      </c>
      <c r="F252" s="89" t="s">
        <v>538</v>
      </c>
    </row>
    <row r="253" spans="2:6" s="80" customFormat="1" ht="13.5" thickBot="1" x14ac:dyDescent="0.25">
      <c r="B253" s="81"/>
      <c r="D253" s="141"/>
    </row>
    <row r="254" spans="2:6" s="80" customFormat="1" x14ac:dyDescent="0.2">
      <c r="B254" s="81"/>
      <c r="D254" s="140" t="s">
        <v>556</v>
      </c>
      <c r="E254" s="89" t="s">
        <v>538</v>
      </c>
      <c r="F254" s="89" t="s">
        <v>538</v>
      </c>
    </row>
    <row r="255" spans="2:6" s="80" customFormat="1" ht="13.5" thickBot="1" x14ac:dyDescent="0.25">
      <c r="B255" s="81"/>
      <c r="D255" s="141"/>
    </row>
    <row r="256" spans="2:6" s="80" customFormat="1" x14ac:dyDescent="0.2">
      <c r="B256" s="81"/>
      <c r="D256" s="140" t="s">
        <v>547</v>
      </c>
      <c r="E256" s="89" t="s">
        <v>538</v>
      </c>
      <c r="F256" s="89" t="s">
        <v>538</v>
      </c>
    </row>
    <row r="257" spans="2:6" s="80" customFormat="1" ht="13.5" thickBot="1" x14ac:dyDescent="0.25">
      <c r="B257" s="81"/>
      <c r="D257" s="141"/>
    </row>
    <row r="258" spans="2:6" s="80" customFormat="1" x14ac:dyDescent="0.2">
      <c r="B258" s="81"/>
      <c r="D258" s="140" t="s">
        <v>558</v>
      </c>
      <c r="E258" s="89" t="s">
        <v>538</v>
      </c>
      <c r="F258" s="89" t="s">
        <v>538</v>
      </c>
    </row>
    <row r="259" spans="2:6" s="80" customFormat="1" ht="13.5" thickBot="1" x14ac:dyDescent="0.25">
      <c r="B259" s="81"/>
      <c r="D259" s="141"/>
    </row>
    <row r="260" spans="2:6" s="80" customFormat="1" x14ac:dyDescent="0.2">
      <c r="B260" s="81"/>
      <c r="D260" s="140" t="s">
        <v>643</v>
      </c>
      <c r="E260" s="89" t="s">
        <v>538</v>
      </c>
      <c r="F260" s="89" t="s">
        <v>538</v>
      </c>
    </row>
    <row r="261" spans="2:6" s="80" customFormat="1" ht="13.5" thickBot="1" x14ac:dyDescent="0.25">
      <c r="B261" s="81"/>
      <c r="D261" s="141"/>
    </row>
    <row r="262" spans="2:6" s="80" customFormat="1" x14ac:dyDescent="0.2">
      <c r="B262" s="81"/>
      <c r="D262" s="140" t="s">
        <v>644</v>
      </c>
      <c r="E262" s="89" t="s">
        <v>538</v>
      </c>
      <c r="F262" s="89" t="s">
        <v>538</v>
      </c>
    </row>
    <row r="263" spans="2:6" s="80" customFormat="1" ht="13.5" thickBot="1" x14ac:dyDescent="0.25">
      <c r="B263" s="81"/>
      <c r="D263" s="141"/>
    </row>
    <row r="264" spans="2:6" s="80" customFormat="1" x14ac:dyDescent="0.2">
      <c r="B264" s="81"/>
      <c r="D264" s="140" t="s">
        <v>553</v>
      </c>
      <c r="E264" s="89" t="s">
        <v>538</v>
      </c>
      <c r="F264" s="89" t="s">
        <v>538</v>
      </c>
    </row>
    <row r="265" spans="2:6" s="80" customFormat="1" ht="13.5" thickBot="1" x14ac:dyDescent="0.25">
      <c r="B265" s="81"/>
      <c r="D265" s="141"/>
    </row>
    <row r="266" spans="2:6" s="80" customFormat="1" x14ac:dyDescent="0.2">
      <c r="B266" s="81"/>
      <c r="D266" s="140" t="s">
        <v>554</v>
      </c>
      <c r="E266" s="89" t="s">
        <v>538</v>
      </c>
      <c r="F266" s="89" t="s">
        <v>538</v>
      </c>
    </row>
    <row r="267" spans="2:6" s="80" customFormat="1" ht="13.5" thickBot="1" x14ac:dyDescent="0.25">
      <c r="B267" s="81"/>
      <c r="D267" s="141"/>
    </row>
    <row r="268" spans="2:6" s="80" customFormat="1" x14ac:dyDescent="0.2">
      <c r="B268" s="81"/>
      <c r="D268" s="140" t="s">
        <v>562</v>
      </c>
      <c r="E268" s="89" t="s">
        <v>538</v>
      </c>
      <c r="F268" s="89" t="s">
        <v>538</v>
      </c>
    </row>
    <row r="269" spans="2:6" s="80" customFormat="1" ht="13.5" thickBot="1" x14ac:dyDescent="0.25">
      <c r="B269" s="81"/>
      <c r="D269" s="141"/>
    </row>
    <row r="270" spans="2:6" s="80" customFormat="1" x14ac:dyDescent="0.2">
      <c r="B270" s="81"/>
      <c r="D270" s="140" t="s">
        <v>563</v>
      </c>
      <c r="E270" s="89" t="s">
        <v>538</v>
      </c>
      <c r="F270" s="89" t="s">
        <v>538</v>
      </c>
    </row>
    <row r="271" spans="2:6" s="80" customFormat="1" ht="13.5" thickBot="1" x14ac:dyDescent="0.25">
      <c r="B271" s="81"/>
      <c r="D271" s="141"/>
    </row>
    <row r="272" spans="2:6" s="80" customFormat="1" x14ac:dyDescent="0.2">
      <c r="B272" s="81"/>
      <c r="D272" s="140" t="s">
        <v>645</v>
      </c>
      <c r="E272" s="89" t="s">
        <v>538</v>
      </c>
      <c r="F272" s="89" t="s">
        <v>538</v>
      </c>
    </row>
    <row r="273" spans="2:6" s="80" customFormat="1" ht="13.5" thickBot="1" x14ac:dyDescent="0.25">
      <c r="B273" s="81"/>
      <c r="D273" s="141"/>
    </row>
    <row r="274" spans="2:6" s="80" customFormat="1" x14ac:dyDescent="0.2">
      <c r="B274" s="81"/>
      <c r="D274" s="140" t="s">
        <v>564</v>
      </c>
      <c r="E274" s="89" t="s">
        <v>538</v>
      </c>
      <c r="F274" s="89" t="s">
        <v>538</v>
      </c>
    </row>
    <row r="275" spans="2:6" s="80" customFormat="1" ht="13.5" thickBot="1" x14ac:dyDescent="0.25">
      <c r="B275" s="81"/>
      <c r="D275" s="141"/>
    </row>
    <row r="276" spans="2:6" s="80" customFormat="1" x14ac:dyDescent="0.2">
      <c r="B276" s="81"/>
      <c r="D276" s="140" t="s">
        <v>565</v>
      </c>
      <c r="E276" s="89" t="s">
        <v>538</v>
      </c>
      <c r="F276" s="89" t="s">
        <v>538</v>
      </c>
    </row>
    <row r="277" spans="2:6" s="80" customFormat="1" ht="13.5" thickBot="1" x14ac:dyDescent="0.25">
      <c r="B277" s="81"/>
      <c r="D277" s="141"/>
    </row>
    <row r="278" spans="2:6" s="80" customFormat="1" x14ac:dyDescent="0.2">
      <c r="B278" s="81"/>
      <c r="D278" s="140" t="s">
        <v>566</v>
      </c>
      <c r="E278" s="89" t="s">
        <v>538</v>
      </c>
      <c r="F278" s="89" t="s">
        <v>538</v>
      </c>
    </row>
    <row r="279" spans="2:6" s="80" customFormat="1" ht="13.5" thickBot="1" x14ac:dyDescent="0.25">
      <c r="B279" s="81"/>
      <c r="D279" s="141"/>
    </row>
    <row r="280" spans="2:6" s="80" customFormat="1" x14ac:dyDescent="0.2">
      <c r="B280" s="81"/>
      <c r="D280" s="140" t="s">
        <v>567</v>
      </c>
      <c r="E280" s="89" t="s">
        <v>538</v>
      </c>
      <c r="F280" s="89" t="s">
        <v>538</v>
      </c>
    </row>
    <row r="281" spans="2:6" s="80" customFormat="1" ht="13.5" thickBot="1" x14ac:dyDescent="0.25">
      <c r="B281" s="81"/>
      <c r="D281" s="141"/>
    </row>
    <row r="282" spans="2:6" s="80" customFormat="1" x14ac:dyDescent="0.2">
      <c r="B282" s="81"/>
      <c r="D282" s="140" t="s">
        <v>646</v>
      </c>
      <c r="E282" s="89" t="s">
        <v>538</v>
      </c>
      <c r="F282" s="89" t="s">
        <v>538</v>
      </c>
    </row>
    <row r="283" spans="2:6" s="80" customFormat="1" ht="13.5" thickBot="1" x14ac:dyDescent="0.25">
      <c r="B283" s="81"/>
      <c r="D283" s="141"/>
    </row>
    <row r="284" spans="2:6" s="80" customFormat="1" x14ac:dyDescent="0.2">
      <c r="B284" s="81"/>
      <c r="D284" s="140" t="s">
        <v>647</v>
      </c>
      <c r="E284" s="89" t="s">
        <v>538</v>
      </c>
      <c r="F284" s="89" t="s">
        <v>538</v>
      </c>
    </row>
    <row r="285" spans="2:6" s="80" customFormat="1" ht="13.5" thickBot="1" x14ac:dyDescent="0.25">
      <c r="B285" s="81"/>
      <c r="D285" s="141"/>
    </row>
    <row r="286" spans="2:6" s="80" customFormat="1" x14ac:dyDescent="0.2">
      <c r="B286" s="81"/>
      <c r="D286" s="140" t="s">
        <v>648</v>
      </c>
      <c r="E286" s="89" t="s">
        <v>538</v>
      </c>
      <c r="F286" s="89" t="s">
        <v>538</v>
      </c>
    </row>
    <row r="287" spans="2:6" s="80" customFormat="1" ht="13.5" thickBot="1" x14ac:dyDescent="0.25">
      <c r="B287" s="81"/>
      <c r="D287" s="141"/>
    </row>
    <row r="288" spans="2:6" s="80" customFormat="1" x14ac:dyDescent="0.2">
      <c r="B288" s="81"/>
      <c r="D288" s="140" t="s">
        <v>649</v>
      </c>
      <c r="E288" s="89" t="s">
        <v>538</v>
      </c>
      <c r="F288" s="89" t="s">
        <v>538</v>
      </c>
    </row>
    <row r="289" spans="2:7" s="80" customFormat="1" ht="13.5" thickBot="1" x14ac:dyDescent="0.25">
      <c r="B289" s="81"/>
      <c r="D289" s="141"/>
    </row>
    <row r="290" spans="2:7" s="80" customFormat="1" x14ac:dyDescent="0.2">
      <c r="B290" s="81"/>
      <c r="D290" s="140" t="s">
        <v>650</v>
      </c>
      <c r="E290" s="89" t="s">
        <v>538</v>
      </c>
      <c r="F290" s="89" t="s">
        <v>538</v>
      </c>
    </row>
    <row r="291" spans="2:7" s="80" customFormat="1" ht="13.5" thickBot="1" x14ac:dyDescent="0.25">
      <c r="B291" s="81"/>
      <c r="D291" s="141"/>
    </row>
    <row r="292" spans="2:7" s="80" customFormat="1" x14ac:dyDescent="0.2">
      <c r="B292" s="81"/>
      <c r="D292" s="140" t="s">
        <v>651</v>
      </c>
      <c r="E292" s="89" t="s">
        <v>538</v>
      </c>
      <c r="F292" s="89" t="s">
        <v>538</v>
      </c>
    </row>
    <row r="293" spans="2:7" s="80" customFormat="1" ht="63" customHeight="1" x14ac:dyDescent="0.2">
      <c r="B293" s="81"/>
      <c r="D293" s="141"/>
    </row>
    <row r="294" spans="2:7" s="80" customFormat="1" ht="15" x14ac:dyDescent="0.2">
      <c r="B294" s="81"/>
      <c r="D294" s="91"/>
      <c r="E294" s="83" t="s">
        <v>535</v>
      </c>
      <c r="F294" s="84" t="s">
        <v>509</v>
      </c>
      <c r="G294" s="85" t="s">
        <v>510</v>
      </c>
    </row>
    <row r="295" spans="2:7" s="80" customFormat="1" x14ac:dyDescent="0.2">
      <c r="B295" s="87">
        <f>MAX($B$70:B294)+1</f>
        <v>45</v>
      </c>
      <c r="D295" s="88" t="s">
        <v>652</v>
      </c>
      <c r="E295" s="89" t="s">
        <v>571</v>
      </c>
      <c r="F295" s="90"/>
      <c r="G295" s="90"/>
    </row>
    <row r="296" spans="2:7" s="80" customFormat="1" ht="25.5" x14ac:dyDescent="0.2">
      <c r="B296" s="87">
        <f>MAX($B$70:B295)+1</f>
        <v>46</v>
      </c>
      <c r="D296" s="88" t="s">
        <v>653</v>
      </c>
      <c r="E296" s="89" t="s">
        <v>538</v>
      </c>
      <c r="F296" s="90"/>
      <c r="G296" s="90"/>
    </row>
    <row r="297" spans="2:7" s="80" customFormat="1" ht="76.5" x14ac:dyDescent="0.2">
      <c r="B297" s="87">
        <f>MAX($B$70:B296)+1</f>
        <v>47</v>
      </c>
      <c r="D297" s="88" t="s">
        <v>654</v>
      </c>
      <c r="E297" s="89" t="s">
        <v>538</v>
      </c>
      <c r="F297" s="90"/>
      <c r="G297" s="90"/>
    </row>
    <row r="298" spans="2:7" s="80" customFormat="1" ht="51" x14ac:dyDescent="0.2">
      <c r="B298" s="87">
        <f>MAX($B$70:B297)+1</f>
        <v>48</v>
      </c>
      <c r="D298" s="88" t="s">
        <v>655</v>
      </c>
      <c r="E298" s="89" t="s">
        <v>538</v>
      </c>
      <c r="F298" s="90"/>
      <c r="G298" s="90"/>
    </row>
    <row r="299" spans="2:7" s="80" customFormat="1" ht="64.5" thickBot="1" x14ac:dyDescent="0.25">
      <c r="B299" s="87">
        <f>MAX($B$70:B298)+1</f>
        <v>49</v>
      </c>
      <c r="D299" s="88" t="s">
        <v>656</v>
      </c>
    </row>
    <row r="300" spans="2:7" s="80" customFormat="1" ht="45.75" thickBot="1" x14ac:dyDescent="0.25">
      <c r="B300" s="81"/>
      <c r="D300" s="92" t="s">
        <v>636</v>
      </c>
      <c r="E300" s="93" t="s">
        <v>657</v>
      </c>
      <c r="F300" s="93" t="s">
        <v>658</v>
      </c>
    </row>
    <row r="301" spans="2:7" s="80" customFormat="1" ht="15" thickBot="1" x14ac:dyDescent="0.25">
      <c r="B301" s="81"/>
      <c r="D301" s="94" t="s">
        <v>659</v>
      </c>
      <c r="E301" s="95" t="s">
        <v>585</v>
      </c>
      <c r="F301" s="95" t="s">
        <v>585</v>
      </c>
    </row>
    <row r="302" spans="2:7" s="80" customFormat="1" ht="29.25" thickBot="1" x14ac:dyDescent="0.25">
      <c r="B302" s="81"/>
      <c r="D302" s="94" t="s">
        <v>660</v>
      </c>
      <c r="E302" s="95" t="s">
        <v>585</v>
      </c>
      <c r="F302" s="95" t="s">
        <v>585</v>
      </c>
    </row>
    <row r="303" spans="2:7" s="80" customFormat="1" ht="15" thickBot="1" x14ac:dyDescent="0.25">
      <c r="B303" s="81"/>
      <c r="D303" s="94" t="s">
        <v>661</v>
      </c>
      <c r="E303" s="95" t="s">
        <v>585</v>
      </c>
      <c r="F303" s="95" t="s">
        <v>585</v>
      </c>
    </row>
    <row r="304" spans="2:7" s="80" customFormat="1" ht="15" thickBot="1" x14ac:dyDescent="0.25">
      <c r="B304" s="81"/>
      <c r="D304" s="94" t="s">
        <v>662</v>
      </c>
      <c r="E304" s="95" t="s">
        <v>585</v>
      </c>
      <c r="F304" s="95" t="s">
        <v>585</v>
      </c>
    </row>
    <row r="305" spans="2:7" s="80" customFormat="1" ht="15" thickBot="1" x14ac:dyDescent="0.25">
      <c r="B305" s="81"/>
      <c r="D305" s="94" t="s">
        <v>663</v>
      </c>
      <c r="E305" s="95" t="s">
        <v>585</v>
      </c>
      <c r="F305" s="95" t="s">
        <v>585</v>
      </c>
    </row>
    <row r="306" spans="2:7" s="80" customFormat="1" ht="15" thickBot="1" x14ac:dyDescent="0.25">
      <c r="B306" s="81"/>
      <c r="D306" s="94" t="s">
        <v>664</v>
      </c>
      <c r="E306" s="95" t="s">
        <v>585</v>
      </c>
      <c r="F306" s="95" t="s">
        <v>585</v>
      </c>
    </row>
    <row r="307" spans="2:7" s="80" customFormat="1" ht="15" thickBot="1" x14ac:dyDescent="0.25">
      <c r="B307" s="81"/>
      <c r="D307" s="94" t="s">
        <v>665</v>
      </c>
      <c r="E307" s="95" t="s">
        <v>585</v>
      </c>
      <c r="F307" s="95" t="s">
        <v>585</v>
      </c>
    </row>
    <row r="308" spans="2:7" s="80" customFormat="1" ht="15" thickBot="1" x14ac:dyDescent="0.25">
      <c r="B308" s="81"/>
      <c r="D308" s="94" t="s">
        <v>666</v>
      </c>
      <c r="E308" s="95" t="s">
        <v>585</v>
      </c>
      <c r="F308" s="95" t="s">
        <v>585</v>
      </c>
    </row>
    <row r="309" spans="2:7" s="80" customFormat="1" ht="15" thickBot="1" x14ac:dyDescent="0.25">
      <c r="B309" s="81"/>
      <c r="D309" s="94" t="s">
        <v>667</v>
      </c>
      <c r="E309" s="95" t="s">
        <v>585</v>
      </c>
      <c r="F309" s="95" t="s">
        <v>585</v>
      </c>
    </row>
    <row r="310" spans="2:7" s="80" customFormat="1" ht="15" thickBot="1" x14ac:dyDescent="0.25">
      <c r="B310" s="81"/>
      <c r="D310" s="94" t="s">
        <v>668</v>
      </c>
      <c r="E310" s="95" t="s">
        <v>585</v>
      </c>
      <c r="F310" s="95" t="s">
        <v>585</v>
      </c>
    </row>
    <row r="311" spans="2:7" s="80" customFormat="1" ht="15" thickBot="1" x14ac:dyDescent="0.25">
      <c r="B311" s="81"/>
      <c r="D311" s="94" t="s">
        <v>669</v>
      </c>
      <c r="E311" s="95" t="s">
        <v>585</v>
      </c>
      <c r="F311" s="95" t="s">
        <v>585</v>
      </c>
    </row>
    <row r="312" spans="2:7" s="80" customFormat="1" ht="15" thickBot="1" x14ac:dyDescent="0.25">
      <c r="B312" s="81"/>
      <c r="D312" s="94" t="s">
        <v>623</v>
      </c>
      <c r="E312" s="95" t="s">
        <v>585</v>
      </c>
      <c r="F312" s="95" t="s">
        <v>585</v>
      </c>
    </row>
    <row r="313" spans="2:7" s="80" customFormat="1" ht="15" thickBot="1" x14ac:dyDescent="0.25">
      <c r="B313" s="81"/>
      <c r="D313" s="94" t="s">
        <v>670</v>
      </c>
      <c r="E313" s="95" t="s">
        <v>585</v>
      </c>
      <c r="F313" s="95" t="s">
        <v>585</v>
      </c>
    </row>
    <row r="314" spans="2:7" s="80" customFormat="1" ht="15" thickBot="1" x14ac:dyDescent="0.25">
      <c r="B314" s="81"/>
      <c r="D314" s="94" t="s">
        <v>671</v>
      </c>
      <c r="E314" s="95" t="s">
        <v>585</v>
      </c>
      <c r="F314" s="95" t="s">
        <v>585</v>
      </c>
    </row>
    <row r="315" spans="2:7" s="80" customFormat="1" ht="15" thickBot="1" x14ac:dyDescent="0.25">
      <c r="B315" s="81"/>
      <c r="D315" s="94" t="s">
        <v>672</v>
      </c>
      <c r="E315" s="95" t="s">
        <v>585</v>
      </c>
      <c r="F315" s="95" t="s">
        <v>585</v>
      </c>
    </row>
    <row r="316" spans="2:7" s="80" customFormat="1" ht="15" thickBot="1" x14ac:dyDescent="0.25">
      <c r="B316" s="81"/>
      <c r="D316" s="94" t="s">
        <v>673</v>
      </c>
      <c r="E316" s="95" t="s">
        <v>585</v>
      </c>
      <c r="F316" s="95" t="s">
        <v>585</v>
      </c>
    </row>
    <row r="317" spans="2:7" s="80" customFormat="1" ht="15" thickBot="1" x14ac:dyDescent="0.25">
      <c r="B317" s="81"/>
      <c r="D317" s="94" t="s">
        <v>674</v>
      </c>
      <c r="E317" s="95" t="s">
        <v>585</v>
      </c>
      <c r="F317" s="95" t="s">
        <v>585</v>
      </c>
    </row>
    <row r="318" spans="2:7" s="80" customFormat="1" ht="15" thickBot="1" x14ac:dyDescent="0.25">
      <c r="B318" s="81"/>
      <c r="D318" s="94" t="s">
        <v>312</v>
      </c>
      <c r="E318" s="95" t="s">
        <v>585</v>
      </c>
      <c r="F318" s="95" t="s">
        <v>585</v>
      </c>
    </row>
    <row r="319" spans="2:7" s="80" customFormat="1" ht="15" x14ac:dyDescent="0.2">
      <c r="B319" s="81"/>
      <c r="D319" s="91"/>
      <c r="E319" s="83" t="s">
        <v>535</v>
      </c>
      <c r="F319" s="84" t="s">
        <v>509</v>
      </c>
      <c r="G319" s="85" t="s">
        <v>510</v>
      </c>
    </row>
    <row r="320" spans="2:7" s="80" customFormat="1" ht="25.5" x14ac:dyDescent="0.2">
      <c r="B320" s="87">
        <f>MAX($B$70:B319)+1</f>
        <v>50</v>
      </c>
      <c r="D320" s="88" t="s">
        <v>675</v>
      </c>
      <c r="E320" s="89" t="s">
        <v>571</v>
      </c>
      <c r="F320" s="90"/>
      <c r="G320" s="90"/>
    </row>
    <row r="321" spans="2:8" s="80" customFormat="1" x14ac:dyDescent="0.2">
      <c r="B321" s="81"/>
      <c r="D321" s="91"/>
    </row>
    <row r="322" spans="2:8" s="80" customFormat="1" ht="77.25" thickBot="1" x14ac:dyDescent="0.25">
      <c r="B322" s="87">
        <f>MAX($B$70:B321)+1</f>
        <v>51</v>
      </c>
      <c r="D322" s="88" t="s">
        <v>676</v>
      </c>
    </row>
    <row r="323" spans="2:8" s="80" customFormat="1" ht="15.75" thickBot="1" x14ac:dyDescent="0.25">
      <c r="B323" s="81"/>
      <c r="D323" s="92" t="s">
        <v>677</v>
      </c>
      <c r="E323" s="93" t="s">
        <v>581</v>
      </c>
      <c r="F323" s="93" t="s">
        <v>582</v>
      </c>
      <c r="G323" s="93" t="s">
        <v>583</v>
      </c>
      <c r="H323" s="93" t="s">
        <v>483</v>
      </c>
    </row>
    <row r="324" spans="2:8" s="80" customFormat="1" ht="15" thickBot="1" x14ac:dyDescent="0.25">
      <c r="B324" s="81"/>
      <c r="D324" s="94" t="s">
        <v>678</v>
      </c>
      <c r="E324" s="95" t="s">
        <v>587</v>
      </c>
      <c r="F324" s="95" t="s">
        <v>587</v>
      </c>
      <c r="G324" s="95" t="s">
        <v>587</v>
      </c>
      <c r="H324" s="95" t="s">
        <v>587</v>
      </c>
    </row>
    <row r="325" spans="2:8" s="80" customFormat="1" ht="15" thickBot="1" x14ac:dyDescent="0.25">
      <c r="B325" s="81"/>
      <c r="D325" s="94" t="s">
        <v>679</v>
      </c>
      <c r="E325" s="95" t="s">
        <v>587</v>
      </c>
      <c r="F325" s="95" t="s">
        <v>587</v>
      </c>
      <c r="G325" s="95" t="s">
        <v>587</v>
      </c>
      <c r="H325" s="95" t="s">
        <v>587</v>
      </c>
    </row>
    <row r="326" spans="2:8" s="80" customFormat="1" ht="15" thickBot="1" x14ac:dyDescent="0.25">
      <c r="B326" s="81"/>
      <c r="D326" s="94" t="s">
        <v>680</v>
      </c>
      <c r="E326" s="95" t="s">
        <v>587</v>
      </c>
      <c r="F326" s="95" t="s">
        <v>587</v>
      </c>
      <c r="G326" s="95" t="s">
        <v>587</v>
      </c>
      <c r="H326" s="95" t="s">
        <v>587</v>
      </c>
    </row>
    <row r="327" spans="2:8" s="80" customFormat="1" ht="15" thickBot="1" x14ac:dyDescent="0.25">
      <c r="B327" s="81"/>
      <c r="D327" s="94" t="s">
        <v>681</v>
      </c>
      <c r="E327" s="95" t="s">
        <v>587</v>
      </c>
      <c r="F327" s="95" t="s">
        <v>587</v>
      </c>
      <c r="G327" s="95" t="s">
        <v>587</v>
      </c>
      <c r="H327" s="95" t="s">
        <v>587</v>
      </c>
    </row>
    <row r="328" spans="2:8" s="80" customFormat="1" ht="15" thickBot="1" x14ac:dyDescent="0.25">
      <c r="B328" s="81"/>
      <c r="D328" s="94" t="s">
        <v>682</v>
      </c>
      <c r="E328" s="95" t="s">
        <v>587</v>
      </c>
      <c r="F328" s="95" t="s">
        <v>587</v>
      </c>
      <c r="G328" s="95" t="s">
        <v>587</v>
      </c>
      <c r="H328" s="95" t="s">
        <v>587</v>
      </c>
    </row>
    <row r="329" spans="2:8" s="80" customFormat="1" ht="15" thickBot="1" x14ac:dyDescent="0.25">
      <c r="B329" s="81"/>
      <c r="D329" s="94" t="s">
        <v>683</v>
      </c>
      <c r="E329" s="95" t="s">
        <v>587</v>
      </c>
      <c r="F329" s="95" t="s">
        <v>587</v>
      </c>
      <c r="G329" s="95" t="s">
        <v>587</v>
      </c>
      <c r="H329" s="95" t="s">
        <v>587</v>
      </c>
    </row>
    <row r="330" spans="2:8" s="80" customFormat="1" ht="15" thickBot="1" x14ac:dyDescent="0.25">
      <c r="B330" s="81"/>
      <c r="D330" s="94" t="s">
        <v>684</v>
      </c>
      <c r="E330" s="95" t="s">
        <v>587</v>
      </c>
      <c r="F330" s="95" t="s">
        <v>587</v>
      </c>
      <c r="G330" s="95" t="s">
        <v>587</v>
      </c>
      <c r="H330" s="95" t="s">
        <v>587</v>
      </c>
    </row>
    <row r="331" spans="2:8" s="80" customFormat="1" ht="15" thickBot="1" x14ac:dyDescent="0.25">
      <c r="B331" s="81"/>
      <c r="D331" s="94" t="s">
        <v>685</v>
      </c>
      <c r="E331" s="95" t="s">
        <v>587</v>
      </c>
      <c r="F331" s="95" t="s">
        <v>587</v>
      </c>
      <c r="G331" s="95" t="s">
        <v>587</v>
      </c>
      <c r="H331" s="95" t="s">
        <v>587</v>
      </c>
    </row>
    <row r="332" spans="2:8" s="80" customFormat="1" ht="15" thickBot="1" x14ac:dyDescent="0.25">
      <c r="B332" s="81"/>
      <c r="D332" s="94" t="s">
        <v>686</v>
      </c>
      <c r="E332" s="95" t="s">
        <v>587</v>
      </c>
      <c r="F332" s="95" t="s">
        <v>587</v>
      </c>
      <c r="G332" s="95" t="s">
        <v>587</v>
      </c>
      <c r="H332" s="95" t="s">
        <v>587</v>
      </c>
    </row>
    <row r="333" spans="2:8" s="80" customFormat="1" ht="15" x14ac:dyDescent="0.2">
      <c r="B333" s="81"/>
      <c r="D333" s="91"/>
      <c r="E333" s="83" t="s">
        <v>535</v>
      </c>
      <c r="F333" s="84" t="s">
        <v>509</v>
      </c>
      <c r="G333" s="85" t="s">
        <v>510</v>
      </c>
    </row>
    <row r="334" spans="2:8" s="80" customFormat="1" ht="38.25" x14ac:dyDescent="0.2">
      <c r="B334" s="87">
        <f>MAX($B$70:B333)+1</f>
        <v>52</v>
      </c>
      <c r="D334" s="88" t="s">
        <v>687</v>
      </c>
      <c r="E334" s="89" t="s">
        <v>538</v>
      </c>
      <c r="F334" s="90"/>
      <c r="G334" s="90"/>
    </row>
    <row r="335" spans="2:8" s="80" customFormat="1" x14ac:dyDescent="0.2">
      <c r="B335" s="81"/>
      <c r="D335" s="91"/>
    </row>
    <row r="336" spans="2:8" s="80" customFormat="1" ht="13.5" thickBot="1" x14ac:dyDescent="0.25">
      <c r="B336" s="87">
        <f>MAX($B$70:B335)+1</f>
        <v>53</v>
      </c>
      <c r="D336" s="88" t="s">
        <v>688</v>
      </c>
    </row>
    <row r="337" spans="2:7" s="80" customFormat="1" ht="15.75" thickBot="1" x14ac:dyDescent="0.25">
      <c r="B337" s="81"/>
      <c r="D337" s="92" t="s">
        <v>689</v>
      </c>
      <c r="E337" s="93" t="s">
        <v>581</v>
      </c>
      <c r="F337" s="93" t="s">
        <v>582</v>
      </c>
      <c r="G337" s="93" t="s">
        <v>583</v>
      </c>
    </row>
    <row r="338" spans="2:7" s="80" customFormat="1" ht="15" thickBot="1" x14ac:dyDescent="0.25">
      <c r="B338" s="81"/>
      <c r="D338" s="94" t="s">
        <v>690</v>
      </c>
      <c r="E338" s="95" t="s">
        <v>587</v>
      </c>
      <c r="F338" s="95" t="s">
        <v>587</v>
      </c>
      <c r="G338" s="95" t="s">
        <v>587</v>
      </c>
    </row>
    <row r="339" spans="2:7" s="80" customFormat="1" ht="15" thickBot="1" x14ac:dyDescent="0.25">
      <c r="B339" s="81"/>
      <c r="D339" s="94" t="s">
        <v>691</v>
      </c>
      <c r="E339" s="95" t="s">
        <v>587</v>
      </c>
      <c r="F339" s="95" t="s">
        <v>587</v>
      </c>
      <c r="G339" s="95" t="s">
        <v>587</v>
      </c>
    </row>
    <row r="340" spans="2:7" s="80" customFormat="1" ht="15" thickBot="1" x14ac:dyDescent="0.25">
      <c r="B340" s="81"/>
      <c r="D340" s="94" t="s">
        <v>692</v>
      </c>
      <c r="E340" s="95" t="s">
        <v>587</v>
      </c>
      <c r="F340" s="95" t="s">
        <v>587</v>
      </c>
      <c r="G340" s="95" t="s">
        <v>587</v>
      </c>
    </row>
    <row r="341" spans="2:7" s="80" customFormat="1" ht="29.25" thickBot="1" x14ac:dyDescent="0.25">
      <c r="B341" s="81"/>
      <c r="D341" s="94" t="s">
        <v>693</v>
      </c>
      <c r="E341" s="95" t="s">
        <v>587</v>
      </c>
      <c r="F341" s="95" t="s">
        <v>587</v>
      </c>
      <c r="G341" s="95" t="s">
        <v>587</v>
      </c>
    </row>
    <row r="342" spans="2:7" s="80" customFormat="1" ht="29.25" thickBot="1" x14ac:dyDescent="0.25">
      <c r="B342" s="81"/>
      <c r="D342" s="94" t="s">
        <v>694</v>
      </c>
      <c r="E342" s="95" t="s">
        <v>587</v>
      </c>
      <c r="F342" s="95" t="s">
        <v>587</v>
      </c>
      <c r="G342" s="95" t="s">
        <v>587</v>
      </c>
    </row>
    <row r="343" spans="2:7" s="80" customFormat="1" ht="15" x14ac:dyDescent="0.2">
      <c r="B343" s="81"/>
      <c r="D343" s="91"/>
      <c r="E343" s="83" t="s">
        <v>535</v>
      </c>
      <c r="F343" s="84" t="s">
        <v>509</v>
      </c>
      <c r="G343" s="85" t="s">
        <v>510</v>
      </c>
    </row>
    <row r="344" spans="2:7" s="80" customFormat="1" ht="25.5" x14ac:dyDescent="0.2">
      <c r="B344" s="87">
        <f>MAX($B$70:B343)+1</f>
        <v>54</v>
      </c>
      <c r="D344" s="88" t="s">
        <v>596</v>
      </c>
      <c r="E344" s="89" t="s">
        <v>571</v>
      </c>
      <c r="F344" s="90"/>
      <c r="G344" s="90"/>
    </row>
    <row r="345" spans="2:7" s="80" customFormat="1" ht="14.25" x14ac:dyDescent="0.2">
      <c r="B345" s="81"/>
      <c r="D345" s="98"/>
    </row>
    <row r="346" spans="2:7" s="80" customFormat="1" ht="15" x14ac:dyDescent="0.2">
      <c r="B346" s="81"/>
      <c r="D346" s="82" t="s">
        <v>695</v>
      </c>
    </row>
    <row r="347" spans="2:7" s="80" customFormat="1" ht="76.5" x14ac:dyDescent="0.2">
      <c r="B347" s="87">
        <f>MAX($B$70:B346)+1</f>
        <v>55</v>
      </c>
      <c r="D347" s="88" t="s">
        <v>696</v>
      </c>
    </row>
    <row r="348" spans="2:7" s="80" customFormat="1" ht="13.5" thickBot="1" x14ac:dyDescent="0.25">
      <c r="B348" s="87">
        <f>MAX($B$70:B347)+1</f>
        <v>56</v>
      </c>
      <c r="D348" s="88" t="s">
        <v>697</v>
      </c>
    </row>
    <row r="349" spans="2:7" s="80" customFormat="1" ht="48.95" customHeight="1" thickBot="1" x14ac:dyDescent="0.25">
      <c r="B349" s="81"/>
      <c r="D349" s="92" t="s">
        <v>698</v>
      </c>
      <c r="E349" s="93" t="s">
        <v>699</v>
      </c>
      <c r="F349" s="93" t="s">
        <v>700</v>
      </c>
      <c r="G349" s="93" t="s">
        <v>624</v>
      </c>
    </row>
    <row r="350" spans="2:7" s="80" customFormat="1" ht="13.5" thickBot="1" x14ac:dyDescent="0.25">
      <c r="B350" s="81"/>
      <c r="D350" s="140" t="s">
        <v>701</v>
      </c>
      <c r="E350" s="89" t="s">
        <v>538</v>
      </c>
      <c r="F350" s="95" t="s">
        <v>587</v>
      </c>
      <c r="G350" s="95" t="s">
        <v>702</v>
      </c>
    </row>
    <row r="351" spans="2:7" s="80" customFormat="1" ht="12.4" customHeight="1" thickBot="1" x14ac:dyDescent="0.25">
      <c r="B351" s="81"/>
      <c r="D351" s="141"/>
      <c r="F351" s="95"/>
      <c r="G351" s="95"/>
    </row>
    <row r="352" spans="2:7" s="80" customFormat="1" ht="13.5" thickBot="1" x14ac:dyDescent="0.25">
      <c r="B352" s="81"/>
      <c r="D352" s="140" t="s">
        <v>703</v>
      </c>
      <c r="E352" s="89" t="s">
        <v>538</v>
      </c>
      <c r="F352" s="95" t="s">
        <v>587</v>
      </c>
      <c r="G352" s="95" t="s">
        <v>702</v>
      </c>
    </row>
    <row r="353" spans="2:7" s="80" customFormat="1" ht="12.4" customHeight="1" thickBot="1" x14ac:dyDescent="0.25">
      <c r="B353" s="81"/>
      <c r="D353" s="141"/>
      <c r="F353" s="95"/>
      <c r="G353" s="95"/>
    </row>
    <row r="354" spans="2:7" s="80" customFormat="1" ht="13.5" thickBot="1" x14ac:dyDescent="0.25">
      <c r="B354" s="81"/>
      <c r="D354" s="140" t="s">
        <v>704</v>
      </c>
      <c r="E354" s="89" t="s">
        <v>538</v>
      </c>
      <c r="F354" s="95" t="s">
        <v>587</v>
      </c>
      <c r="G354" s="95" t="s">
        <v>702</v>
      </c>
    </row>
    <row r="355" spans="2:7" s="80" customFormat="1" ht="12.4" customHeight="1" thickBot="1" x14ac:dyDescent="0.25">
      <c r="B355" s="81"/>
      <c r="D355" s="141"/>
      <c r="F355" s="95"/>
      <c r="G355" s="95"/>
    </row>
    <row r="356" spans="2:7" s="80" customFormat="1" ht="15" x14ac:dyDescent="0.2">
      <c r="B356" s="81"/>
      <c r="D356" s="91"/>
      <c r="E356" s="83" t="s">
        <v>535</v>
      </c>
      <c r="F356" s="84" t="s">
        <v>509</v>
      </c>
      <c r="G356" s="85" t="s">
        <v>510</v>
      </c>
    </row>
    <row r="357" spans="2:7" s="80" customFormat="1" ht="25.5" x14ac:dyDescent="0.2">
      <c r="B357" s="87">
        <f>MAX($B$70:B356)+1</f>
        <v>57</v>
      </c>
      <c r="D357" s="88" t="s">
        <v>705</v>
      </c>
      <c r="E357" s="89" t="s">
        <v>571</v>
      </c>
      <c r="F357" s="90"/>
      <c r="G357" s="90"/>
    </row>
    <row r="358" spans="2:7" s="80" customFormat="1" x14ac:dyDescent="0.2">
      <c r="B358" s="81"/>
      <c r="D358" s="91"/>
    </row>
    <row r="359" spans="2:7" s="80" customFormat="1" ht="13.5" thickBot="1" x14ac:dyDescent="0.25">
      <c r="B359" s="87">
        <f>MAX($B$70:B358)+1</f>
        <v>58</v>
      </c>
      <c r="D359" s="88" t="s">
        <v>688</v>
      </c>
    </row>
    <row r="360" spans="2:7" s="80" customFormat="1" ht="30.75" thickBot="1" x14ac:dyDescent="0.25">
      <c r="B360" s="81"/>
      <c r="D360" s="92" t="s">
        <v>706</v>
      </c>
      <c r="E360" s="93" t="s">
        <v>699</v>
      </c>
      <c r="F360" s="93" t="s">
        <v>700</v>
      </c>
      <c r="G360" s="93" t="s">
        <v>624</v>
      </c>
    </row>
    <row r="361" spans="2:7" s="80" customFormat="1" ht="33" customHeight="1" thickBot="1" x14ac:dyDescent="0.25">
      <c r="B361" s="81"/>
      <c r="D361" s="140" t="s">
        <v>707</v>
      </c>
      <c r="E361" s="89" t="s">
        <v>538</v>
      </c>
      <c r="F361" s="95" t="s">
        <v>587</v>
      </c>
      <c r="G361" s="95" t="s">
        <v>702</v>
      </c>
    </row>
    <row r="362" spans="2:7" s="80" customFormat="1" ht="33" customHeight="1" thickBot="1" x14ac:dyDescent="0.25">
      <c r="B362" s="81"/>
      <c r="D362" s="141"/>
      <c r="F362" s="95"/>
      <c r="G362" s="95"/>
    </row>
    <row r="363" spans="2:7" s="80" customFormat="1" ht="33" customHeight="1" thickBot="1" x14ac:dyDescent="0.25">
      <c r="B363" s="81"/>
      <c r="D363" s="140" t="s">
        <v>708</v>
      </c>
      <c r="E363" s="89" t="s">
        <v>538</v>
      </c>
      <c r="F363" s="95" t="s">
        <v>587</v>
      </c>
      <c r="G363" s="95" t="s">
        <v>702</v>
      </c>
    </row>
    <row r="364" spans="2:7" s="80" customFormat="1" ht="33" customHeight="1" thickBot="1" x14ac:dyDescent="0.25">
      <c r="B364" s="81"/>
      <c r="D364" s="141"/>
      <c r="F364" s="95"/>
      <c r="G364" s="95"/>
    </row>
    <row r="365" spans="2:7" s="80" customFormat="1" ht="33" customHeight="1" x14ac:dyDescent="0.2">
      <c r="B365" s="81"/>
      <c r="D365" s="91"/>
      <c r="E365" s="83" t="s">
        <v>535</v>
      </c>
      <c r="F365" s="84" t="s">
        <v>509</v>
      </c>
      <c r="G365" s="85" t="s">
        <v>510</v>
      </c>
    </row>
    <row r="366" spans="2:7" s="80" customFormat="1" ht="25.5" x14ac:dyDescent="0.2">
      <c r="B366" s="87">
        <f>MAX($B$70:B365)+1</f>
        <v>59</v>
      </c>
      <c r="D366" s="88" t="s">
        <v>709</v>
      </c>
      <c r="E366" s="89" t="s">
        <v>571</v>
      </c>
      <c r="F366" s="90"/>
      <c r="G366" s="90"/>
    </row>
    <row r="367" spans="2:7" s="80" customFormat="1" x14ac:dyDescent="0.2">
      <c r="B367" s="81"/>
      <c r="D367" s="91"/>
    </row>
    <row r="368" spans="2:7" s="80" customFormat="1" ht="13.5" thickBot="1" x14ac:dyDescent="0.25">
      <c r="B368" s="87">
        <f>MAX($B$70:B367)+1</f>
        <v>60</v>
      </c>
      <c r="D368" s="88" t="s">
        <v>688</v>
      </c>
    </row>
    <row r="369" spans="2:7" s="80" customFormat="1" ht="30.75" thickBot="1" x14ac:dyDescent="0.25">
      <c r="B369" s="81"/>
      <c r="D369" s="92" t="s">
        <v>710</v>
      </c>
      <c r="E369" s="93" t="s">
        <v>699</v>
      </c>
      <c r="F369" s="93" t="s">
        <v>700</v>
      </c>
      <c r="G369" s="93" t="s">
        <v>624</v>
      </c>
    </row>
    <row r="370" spans="2:7" s="80" customFormat="1" ht="35.1" customHeight="1" thickBot="1" x14ac:dyDescent="0.25">
      <c r="B370" s="81"/>
      <c r="D370" s="140" t="s">
        <v>711</v>
      </c>
      <c r="E370" s="89" t="s">
        <v>538</v>
      </c>
      <c r="F370" s="95" t="s">
        <v>587</v>
      </c>
      <c r="G370" s="95" t="s">
        <v>702</v>
      </c>
    </row>
    <row r="371" spans="2:7" s="80" customFormat="1" ht="35.1" customHeight="1" thickBot="1" x14ac:dyDescent="0.25">
      <c r="B371" s="81"/>
      <c r="D371" s="141"/>
      <c r="F371" s="95"/>
      <c r="G371" s="95"/>
    </row>
    <row r="372" spans="2:7" s="80" customFormat="1" ht="35.1" customHeight="1" thickBot="1" x14ac:dyDescent="0.25">
      <c r="B372" s="81"/>
      <c r="D372" s="140" t="s">
        <v>712</v>
      </c>
      <c r="E372" s="89" t="s">
        <v>538</v>
      </c>
      <c r="F372" s="95" t="s">
        <v>587</v>
      </c>
      <c r="G372" s="95" t="s">
        <v>702</v>
      </c>
    </row>
    <row r="373" spans="2:7" s="80" customFormat="1" ht="35.1" customHeight="1" thickBot="1" x14ac:dyDescent="0.25">
      <c r="B373" s="81"/>
      <c r="D373" s="141"/>
      <c r="F373" s="95"/>
      <c r="G373" s="95"/>
    </row>
    <row r="374" spans="2:7" s="80" customFormat="1" ht="35.1" customHeight="1" thickBot="1" x14ac:dyDescent="0.25">
      <c r="B374" s="81"/>
      <c r="D374" s="140" t="s">
        <v>713</v>
      </c>
      <c r="E374" s="89" t="s">
        <v>538</v>
      </c>
      <c r="F374" s="95" t="s">
        <v>587</v>
      </c>
      <c r="G374" s="95" t="s">
        <v>702</v>
      </c>
    </row>
    <row r="375" spans="2:7" s="80" customFormat="1" ht="35.1" customHeight="1" thickBot="1" x14ac:dyDescent="0.25">
      <c r="B375" s="81"/>
      <c r="D375" s="141"/>
      <c r="F375" s="95"/>
      <c r="G375" s="95"/>
    </row>
    <row r="376" spans="2:7" s="80" customFormat="1" ht="35.1" customHeight="1" thickBot="1" x14ac:dyDescent="0.25">
      <c r="B376" s="81"/>
      <c r="D376" s="140" t="s">
        <v>714</v>
      </c>
      <c r="E376" s="89" t="s">
        <v>538</v>
      </c>
      <c r="F376" s="95" t="s">
        <v>587</v>
      </c>
      <c r="G376" s="95" t="s">
        <v>702</v>
      </c>
    </row>
    <row r="377" spans="2:7" s="80" customFormat="1" ht="35.1" customHeight="1" thickBot="1" x14ac:dyDescent="0.25">
      <c r="B377" s="81"/>
      <c r="D377" s="141"/>
      <c r="F377" s="95"/>
      <c r="G377" s="95"/>
    </row>
    <row r="378" spans="2:7" s="80" customFormat="1" ht="35.1" customHeight="1" thickBot="1" x14ac:dyDescent="0.25">
      <c r="B378" s="81"/>
      <c r="D378" s="140" t="s">
        <v>715</v>
      </c>
      <c r="E378" s="89" t="s">
        <v>538</v>
      </c>
      <c r="F378" s="95" t="s">
        <v>587</v>
      </c>
      <c r="G378" s="95" t="s">
        <v>702</v>
      </c>
    </row>
    <row r="379" spans="2:7" s="80" customFormat="1" ht="35.1" customHeight="1" thickBot="1" x14ac:dyDescent="0.25">
      <c r="B379" s="81"/>
      <c r="D379" s="141"/>
      <c r="F379" s="95"/>
      <c r="G379" s="95"/>
    </row>
    <row r="380" spans="2:7" s="80" customFormat="1" ht="35.1" customHeight="1" thickBot="1" x14ac:dyDescent="0.25">
      <c r="B380" s="81"/>
      <c r="D380" s="140" t="s">
        <v>716</v>
      </c>
      <c r="E380" s="89" t="s">
        <v>538</v>
      </c>
      <c r="F380" s="95" t="s">
        <v>587</v>
      </c>
      <c r="G380" s="95" t="s">
        <v>702</v>
      </c>
    </row>
    <row r="381" spans="2:7" s="80" customFormat="1" ht="35.1" customHeight="1" thickBot="1" x14ac:dyDescent="0.25">
      <c r="B381" s="81"/>
      <c r="D381" s="141"/>
      <c r="F381" s="95"/>
      <c r="G381" s="95"/>
    </row>
    <row r="382" spans="2:7" s="80" customFormat="1" ht="35.1" customHeight="1" thickBot="1" x14ac:dyDescent="0.25">
      <c r="B382" s="81"/>
      <c r="D382" s="140" t="s">
        <v>717</v>
      </c>
      <c r="E382" s="89" t="s">
        <v>538</v>
      </c>
      <c r="F382" s="95" t="s">
        <v>587</v>
      </c>
      <c r="G382" s="95" t="s">
        <v>702</v>
      </c>
    </row>
    <row r="383" spans="2:7" s="80" customFormat="1" ht="35.1" customHeight="1" thickBot="1" x14ac:dyDescent="0.25">
      <c r="B383" s="81"/>
      <c r="D383" s="141"/>
      <c r="F383" s="95"/>
      <c r="G383" s="95"/>
    </row>
    <row r="384" spans="2:7" s="80" customFormat="1" ht="15" x14ac:dyDescent="0.2">
      <c r="B384" s="81"/>
      <c r="D384" s="91"/>
      <c r="E384" s="83" t="s">
        <v>535</v>
      </c>
      <c r="F384" s="84" t="s">
        <v>509</v>
      </c>
      <c r="G384" s="85" t="s">
        <v>510</v>
      </c>
    </row>
    <row r="385" spans="2:7" s="80" customFormat="1" ht="38.25" x14ac:dyDescent="0.2">
      <c r="B385" s="87">
        <f>MAX($B$70:B384)+1</f>
        <v>61</v>
      </c>
      <c r="D385" s="88" t="s">
        <v>718</v>
      </c>
      <c r="E385" s="89" t="s">
        <v>571</v>
      </c>
      <c r="F385" s="90"/>
      <c r="G385" s="90"/>
    </row>
    <row r="386" spans="2:7" s="80" customFormat="1" x14ac:dyDescent="0.2">
      <c r="B386" s="81"/>
      <c r="D386" s="91"/>
    </row>
    <row r="387" spans="2:7" s="80" customFormat="1" ht="13.5" thickBot="1" x14ac:dyDescent="0.25">
      <c r="B387" s="87">
        <f>MAX($B$70:B386)+1</f>
        <v>62</v>
      </c>
      <c r="D387" s="88" t="s">
        <v>688</v>
      </c>
    </row>
    <row r="388" spans="2:7" s="80" customFormat="1" ht="44.1" customHeight="1" thickBot="1" x14ac:dyDescent="0.25">
      <c r="B388" s="81"/>
      <c r="D388" s="92" t="s">
        <v>719</v>
      </c>
      <c r="E388" s="93" t="s">
        <v>699</v>
      </c>
      <c r="F388" s="93" t="s">
        <v>700</v>
      </c>
      <c r="G388" s="93" t="s">
        <v>624</v>
      </c>
    </row>
    <row r="389" spans="2:7" s="80" customFormat="1" ht="16.5" customHeight="1" thickBot="1" x14ac:dyDescent="0.25">
      <c r="B389" s="81"/>
      <c r="D389" s="140" t="s">
        <v>720</v>
      </c>
      <c r="E389" s="89" t="s">
        <v>538</v>
      </c>
      <c r="F389" s="95" t="s">
        <v>587</v>
      </c>
      <c r="G389" s="95" t="s">
        <v>702</v>
      </c>
    </row>
    <row r="390" spans="2:7" s="80" customFormat="1" ht="41.45" customHeight="1" thickBot="1" x14ac:dyDescent="0.25">
      <c r="B390" s="81"/>
      <c r="D390" s="141"/>
      <c r="F390" s="95"/>
      <c r="G390" s="95"/>
    </row>
    <row r="391" spans="2:7" s="80" customFormat="1" ht="51" customHeight="1" thickBot="1" x14ac:dyDescent="0.25">
      <c r="B391" s="81"/>
      <c r="D391" s="140" t="s">
        <v>721</v>
      </c>
      <c r="E391" s="89" t="s">
        <v>538</v>
      </c>
      <c r="F391" s="95" t="s">
        <v>587</v>
      </c>
      <c r="G391" s="95" t="s">
        <v>702</v>
      </c>
    </row>
    <row r="392" spans="2:7" s="80" customFormat="1" ht="51" customHeight="1" thickBot="1" x14ac:dyDescent="0.25">
      <c r="B392" s="81"/>
      <c r="D392" s="141"/>
      <c r="F392" s="95"/>
      <c r="G392" s="95"/>
    </row>
    <row r="393" spans="2:7" s="80" customFormat="1" ht="51" customHeight="1" thickBot="1" x14ac:dyDescent="0.25">
      <c r="B393" s="81"/>
      <c r="D393" s="140" t="s">
        <v>722</v>
      </c>
      <c r="E393" s="89" t="s">
        <v>538</v>
      </c>
      <c r="F393" s="95" t="s">
        <v>587</v>
      </c>
      <c r="G393" s="95" t="s">
        <v>702</v>
      </c>
    </row>
    <row r="394" spans="2:7" s="80" customFormat="1" ht="51" customHeight="1" thickBot="1" x14ac:dyDescent="0.25">
      <c r="B394" s="81"/>
      <c r="D394" s="141"/>
      <c r="F394" s="95"/>
      <c r="G394" s="95"/>
    </row>
    <row r="395" spans="2:7" s="80" customFormat="1" ht="51" customHeight="1" thickBot="1" x14ac:dyDescent="0.25">
      <c r="B395" s="81"/>
      <c r="D395" s="140" t="s">
        <v>723</v>
      </c>
      <c r="E395" s="89" t="s">
        <v>538</v>
      </c>
      <c r="F395" s="95" t="s">
        <v>587</v>
      </c>
      <c r="G395" s="95" t="s">
        <v>702</v>
      </c>
    </row>
    <row r="396" spans="2:7" s="80" customFormat="1" ht="51" customHeight="1" thickBot="1" x14ac:dyDescent="0.25">
      <c r="B396" s="81"/>
      <c r="D396" s="141"/>
      <c r="F396" s="95"/>
      <c r="G396" s="95"/>
    </row>
    <row r="397" spans="2:7" s="80" customFormat="1" ht="22.5" customHeight="1" thickBot="1" x14ac:dyDescent="0.25">
      <c r="B397" s="81"/>
      <c r="D397" s="140" t="s">
        <v>724</v>
      </c>
      <c r="E397" s="89" t="s">
        <v>538</v>
      </c>
      <c r="F397" s="95" t="s">
        <v>587</v>
      </c>
      <c r="G397" s="95" t="s">
        <v>702</v>
      </c>
    </row>
    <row r="398" spans="2:7" s="80" customFormat="1" ht="74.45" customHeight="1" thickBot="1" x14ac:dyDescent="0.25">
      <c r="B398" s="81"/>
      <c r="D398" s="141"/>
      <c r="F398" s="95"/>
      <c r="G398" s="95"/>
    </row>
    <row r="399" spans="2:7" s="80" customFormat="1" ht="17.25" customHeight="1" thickBot="1" x14ac:dyDescent="0.25">
      <c r="B399" s="81"/>
      <c r="D399" s="140" t="s">
        <v>725</v>
      </c>
      <c r="E399" s="89" t="s">
        <v>538</v>
      </c>
      <c r="F399" s="95" t="s">
        <v>587</v>
      </c>
      <c r="G399" s="95" t="s">
        <v>702</v>
      </c>
    </row>
    <row r="400" spans="2:7" s="80" customFormat="1" ht="44.1" customHeight="1" thickBot="1" x14ac:dyDescent="0.25">
      <c r="B400" s="81"/>
      <c r="D400" s="141"/>
      <c r="F400" s="95"/>
      <c r="G400" s="95"/>
    </row>
    <row r="401" spans="2:7" s="80" customFormat="1" ht="12.4" customHeight="1" thickBot="1" x14ac:dyDescent="0.25">
      <c r="B401" s="81"/>
      <c r="D401" s="140" t="s">
        <v>726</v>
      </c>
      <c r="E401" s="89" t="s">
        <v>538</v>
      </c>
      <c r="F401" s="95" t="s">
        <v>587</v>
      </c>
      <c r="G401" s="95" t="s">
        <v>702</v>
      </c>
    </row>
    <row r="402" spans="2:7" s="80" customFormat="1" ht="12.4" customHeight="1" thickBot="1" x14ac:dyDescent="0.25">
      <c r="B402" s="81"/>
      <c r="D402" s="141"/>
      <c r="F402" s="95"/>
      <c r="G402" s="95"/>
    </row>
    <row r="403" spans="2:7" s="80" customFormat="1" ht="15" x14ac:dyDescent="0.2">
      <c r="B403" s="81"/>
      <c r="D403" s="91"/>
      <c r="E403" s="83" t="s">
        <v>535</v>
      </c>
      <c r="F403" s="84" t="s">
        <v>509</v>
      </c>
      <c r="G403" s="85" t="s">
        <v>510</v>
      </c>
    </row>
    <row r="404" spans="2:7" s="80" customFormat="1" ht="38.25" x14ac:dyDescent="0.2">
      <c r="B404" s="87">
        <f>MAX($B$70:B403)+1</f>
        <v>63</v>
      </c>
      <c r="D404" s="88" t="s">
        <v>727</v>
      </c>
      <c r="E404" s="89" t="s">
        <v>571</v>
      </c>
      <c r="F404" s="90"/>
      <c r="G404" s="90"/>
    </row>
    <row r="405" spans="2:7" s="80" customFormat="1" x14ac:dyDescent="0.2">
      <c r="B405" s="81"/>
      <c r="D405" s="91"/>
    </row>
    <row r="406" spans="2:7" s="80" customFormat="1" ht="13.5" thickBot="1" x14ac:dyDescent="0.25">
      <c r="B406" s="87">
        <f>MAX($B$70:B405)+1</f>
        <v>64</v>
      </c>
      <c r="D406" s="88" t="s">
        <v>688</v>
      </c>
    </row>
    <row r="407" spans="2:7" s="80" customFormat="1" ht="50.1" customHeight="1" thickBot="1" x14ac:dyDescent="0.25">
      <c r="B407" s="81"/>
      <c r="D407" s="92" t="s">
        <v>728</v>
      </c>
      <c r="E407" s="93" t="s">
        <v>699</v>
      </c>
      <c r="F407" s="93" t="s">
        <v>700</v>
      </c>
      <c r="G407" s="93" t="s">
        <v>624</v>
      </c>
    </row>
    <row r="408" spans="2:7" s="80" customFormat="1" ht="12.4" customHeight="1" thickBot="1" x14ac:dyDescent="0.25">
      <c r="B408" s="81"/>
      <c r="D408" s="140" t="s">
        <v>729</v>
      </c>
      <c r="E408" s="89" t="s">
        <v>538</v>
      </c>
      <c r="F408" s="95" t="s">
        <v>587</v>
      </c>
      <c r="G408" s="95" t="s">
        <v>702</v>
      </c>
    </row>
    <row r="409" spans="2:7" s="80" customFormat="1" ht="12.4" customHeight="1" thickBot="1" x14ac:dyDescent="0.25">
      <c r="B409" s="81"/>
      <c r="D409" s="141"/>
      <c r="F409" s="95"/>
      <c r="G409" s="95"/>
    </row>
    <row r="410" spans="2:7" s="80" customFormat="1" ht="12.4" customHeight="1" thickBot="1" x14ac:dyDescent="0.25">
      <c r="B410" s="81"/>
      <c r="D410" s="140" t="s">
        <v>730</v>
      </c>
      <c r="E410" s="89" t="s">
        <v>538</v>
      </c>
      <c r="F410" s="95" t="s">
        <v>587</v>
      </c>
      <c r="G410" s="95" t="s">
        <v>702</v>
      </c>
    </row>
    <row r="411" spans="2:7" s="80" customFormat="1" ht="12.4" customHeight="1" thickBot="1" x14ac:dyDescent="0.25">
      <c r="B411" s="81"/>
      <c r="D411" s="141"/>
      <c r="F411" s="95"/>
      <c r="G411" s="95"/>
    </row>
    <row r="412" spans="2:7" s="80" customFormat="1" ht="12.4" customHeight="1" thickBot="1" x14ac:dyDescent="0.25">
      <c r="B412" s="81"/>
      <c r="D412" s="140" t="s">
        <v>731</v>
      </c>
      <c r="E412" s="89" t="s">
        <v>538</v>
      </c>
      <c r="F412" s="95" t="s">
        <v>587</v>
      </c>
      <c r="G412" s="95" t="s">
        <v>702</v>
      </c>
    </row>
    <row r="413" spans="2:7" s="80" customFormat="1" ht="12.4" customHeight="1" thickBot="1" x14ac:dyDescent="0.25">
      <c r="B413" s="81"/>
      <c r="D413" s="141"/>
      <c r="F413" s="95"/>
      <c r="G413" s="95"/>
    </row>
    <row r="414" spans="2:7" s="80" customFormat="1" ht="12.4" customHeight="1" thickBot="1" x14ac:dyDescent="0.25">
      <c r="B414" s="81"/>
      <c r="D414" s="140" t="s">
        <v>732</v>
      </c>
      <c r="E414" s="89" t="s">
        <v>538</v>
      </c>
      <c r="F414" s="95" t="s">
        <v>587</v>
      </c>
      <c r="G414" s="95" t="s">
        <v>702</v>
      </c>
    </row>
    <row r="415" spans="2:7" s="80" customFormat="1" ht="12.4" customHeight="1" thickBot="1" x14ac:dyDescent="0.25">
      <c r="B415" s="81"/>
      <c r="D415" s="141"/>
      <c r="F415" s="95"/>
      <c r="G415" s="95"/>
    </row>
    <row r="416" spans="2:7" s="80" customFormat="1" ht="12.4" customHeight="1" thickBot="1" x14ac:dyDescent="0.25">
      <c r="B416" s="81"/>
      <c r="D416" s="140" t="s">
        <v>733</v>
      </c>
      <c r="E416" s="89" t="s">
        <v>538</v>
      </c>
      <c r="F416" s="95" t="s">
        <v>587</v>
      </c>
      <c r="G416" s="95" t="s">
        <v>702</v>
      </c>
    </row>
    <row r="417" spans="2:7" s="80" customFormat="1" ht="12.4" customHeight="1" thickBot="1" x14ac:dyDescent="0.25">
      <c r="B417" s="81"/>
      <c r="D417" s="141"/>
      <c r="F417" s="95"/>
      <c r="G417" s="95"/>
    </row>
    <row r="418" spans="2:7" s="80" customFormat="1" ht="12.4" customHeight="1" thickBot="1" x14ac:dyDescent="0.25">
      <c r="B418" s="81"/>
      <c r="D418" s="140" t="s">
        <v>734</v>
      </c>
      <c r="E418" s="89" t="s">
        <v>538</v>
      </c>
      <c r="F418" s="95" t="s">
        <v>587</v>
      </c>
      <c r="G418" s="95" t="s">
        <v>702</v>
      </c>
    </row>
    <row r="419" spans="2:7" s="80" customFormat="1" ht="12.4" customHeight="1" thickBot="1" x14ac:dyDescent="0.25">
      <c r="B419" s="81"/>
      <c r="D419" s="141"/>
      <c r="F419" s="95"/>
      <c r="G419" s="95"/>
    </row>
    <row r="420" spans="2:7" s="80" customFormat="1" ht="12.4" customHeight="1" thickBot="1" x14ac:dyDescent="0.25">
      <c r="B420" s="81"/>
      <c r="D420" s="140" t="s">
        <v>735</v>
      </c>
      <c r="E420" s="89" t="s">
        <v>538</v>
      </c>
      <c r="F420" s="95" t="s">
        <v>587</v>
      </c>
      <c r="G420" s="95" t="s">
        <v>702</v>
      </c>
    </row>
    <row r="421" spans="2:7" s="80" customFormat="1" ht="90.6" customHeight="1" thickBot="1" x14ac:dyDescent="0.25">
      <c r="B421" s="81"/>
      <c r="D421" s="141"/>
      <c r="F421" s="95"/>
      <c r="G421" s="99"/>
    </row>
    <row r="422" spans="2:7" s="80" customFormat="1" ht="15" x14ac:dyDescent="0.2">
      <c r="B422" s="81"/>
      <c r="D422" s="91"/>
      <c r="E422" s="83" t="s">
        <v>535</v>
      </c>
      <c r="F422" s="84" t="s">
        <v>509</v>
      </c>
      <c r="G422" s="85" t="s">
        <v>510</v>
      </c>
    </row>
    <row r="423" spans="2:7" s="80" customFormat="1" ht="38.25" x14ac:dyDescent="0.2">
      <c r="B423" s="87">
        <f>MAX($B$70:B422)+1</f>
        <v>65</v>
      </c>
      <c r="D423" s="88" t="s">
        <v>736</v>
      </c>
      <c r="E423" s="89" t="s">
        <v>571</v>
      </c>
      <c r="F423" s="90"/>
      <c r="G423" s="90"/>
    </row>
    <row r="424" spans="2:7" s="80" customFormat="1" x14ac:dyDescent="0.2">
      <c r="B424" s="81"/>
      <c r="D424" s="91"/>
    </row>
    <row r="425" spans="2:7" s="80" customFormat="1" ht="13.5" thickBot="1" x14ac:dyDescent="0.25">
      <c r="B425" s="87">
        <f>MAX($B$70:B424)+1</f>
        <v>66</v>
      </c>
      <c r="D425" s="88" t="s">
        <v>688</v>
      </c>
    </row>
    <row r="426" spans="2:7" s="80" customFormat="1" ht="30.75" thickBot="1" x14ac:dyDescent="0.25">
      <c r="B426" s="81"/>
      <c r="D426" s="92" t="s">
        <v>737</v>
      </c>
      <c r="E426" s="93" t="s">
        <v>699</v>
      </c>
      <c r="F426" s="93" t="s">
        <v>700</v>
      </c>
      <c r="G426" s="93" t="s">
        <v>624</v>
      </c>
    </row>
    <row r="427" spans="2:7" s="80" customFormat="1" ht="12.4" customHeight="1" thickBot="1" x14ac:dyDescent="0.25">
      <c r="B427" s="81"/>
      <c r="D427" s="140" t="s">
        <v>738</v>
      </c>
      <c r="E427" s="89" t="s">
        <v>538</v>
      </c>
      <c r="F427" s="95" t="s">
        <v>587</v>
      </c>
      <c r="G427" s="95" t="s">
        <v>702</v>
      </c>
    </row>
    <row r="428" spans="2:7" s="80" customFormat="1" ht="12.4" customHeight="1" thickBot="1" x14ac:dyDescent="0.25">
      <c r="B428" s="81"/>
      <c r="D428" s="141"/>
      <c r="F428" s="95"/>
      <c r="G428" s="95"/>
    </row>
    <row r="429" spans="2:7" s="80" customFormat="1" ht="12.4" customHeight="1" thickBot="1" x14ac:dyDescent="0.25">
      <c r="B429" s="81"/>
      <c r="D429" s="140" t="s">
        <v>739</v>
      </c>
      <c r="E429" s="89" t="s">
        <v>538</v>
      </c>
      <c r="F429" s="95" t="s">
        <v>587</v>
      </c>
      <c r="G429" s="95" t="s">
        <v>702</v>
      </c>
    </row>
    <row r="430" spans="2:7" s="80" customFormat="1" ht="12.4" customHeight="1" thickBot="1" x14ac:dyDescent="0.25">
      <c r="B430" s="81"/>
      <c r="D430" s="141"/>
      <c r="F430" s="95"/>
      <c r="G430" s="95"/>
    </row>
    <row r="431" spans="2:7" s="80" customFormat="1" ht="12.4" customHeight="1" thickBot="1" x14ac:dyDescent="0.25">
      <c r="B431" s="81"/>
      <c r="D431" s="140" t="s">
        <v>740</v>
      </c>
      <c r="E431" s="89" t="s">
        <v>538</v>
      </c>
      <c r="F431" s="95" t="s">
        <v>587</v>
      </c>
      <c r="G431" s="95" t="s">
        <v>702</v>
      </c>
    </row>
    <row r="432" spans="2:7" s="80" customFormat="1" ht="12.4" customHeight="1" thickBot="1" x14ac:dyDescent="0.25">
      <c r="B432" s="81"/>
      <c r="D432" s="141"/>
      <c r="F432" s="95"/>
      <c r="G432" s="95"/>
    </row>
    <row r="433" spans="2:7" s="80" customFormat="1" ht="12.4" customHeight="1" thickBot="1" x14ac:dyDescent="0.25">
      <c r="B433" s="81"/>
      <c r="D433" s="140" t="s">
        <v>741</v>
      </c>
      <c r="E433" s="89" t="s">
        <v>538</v>
      </c>
      <c r="F433" s="95" t="s">
        <v>587</v>
      </c>
      <c r="G433" s="95" t="s">
        <v>702</v>
      </c>
    </row>
    <row r="434" spans="2:7" s="80" customFormat="1" ht="12.4" customHeight="1" thickBot="1" x14ac:dyDescent="0.25">
      <c r="B434" s="81"/>
      <c r="D434" s="141"/>
      <c r="F434" s="95"/>
      <c r="G434" s="95"/>
    </row>
    <row r="435" spans="2:7" s="80" customFormat="1" ht="12.4" customHeight="1" thickBot="1" x14ac:dyDescent="0.25">
      <c r="B435" s="81"/>
      <c r="D435" s="140" t="s">
        <v>742</v>
      </c>
      <c r="E435" s="89" t="s">
        <v>538</v>
      </c>
      <c r="F435" s="95" t="s">
        <v>587</v>
      </c>
      <c r="G435" s="95" t="s">
        <v>702</v>
      </c>
    </row>
    <row r="436" spans="2:7" s="80" customFormat="1" ht="21.95" customHeight="1" thickBot="1" x14ac:dyDescent="0.25">
      <c r="B436" s="81"/>
      <c r="D436" s="141"/>
      <c r="F436" s="95"/>
      <c r="G436" s="99"/>
    </row>
    <row r="437" spans="2:7" s="80" customFormat="1" ht="15" x14ac:dyDescent="0.2">
      <c r="B437" s="81"/>
      <c r="D437" s="91"/>
      <c r="E437" s="83" t="s">
        <v>535</v>
      </c>
      <c r="F437" s="84" t="s">
        <v>509</v>
      </c>
      <c r="G437" s="85" t="s">
        <v>510</v>
      </c>
    </row>
    <row r="438" spans="2:7" s="80" customFormat="1" ht="38.25" x14ac:dyDescent="0.2">
      <c r="B438" s="87">
        <f>MAX($B$70:B437)+1</f>
        <v>67</v>
      </c>
      <c r="D438" s="88" t="s">
        <v>743</v>
      </c>
      <c r="E438" s="89" t="s">
        <v>571</v>
      </c>
      <c r="F438" s="90"/>
      <c r="G438" s="90"/>
    </row>
    <row r="439" spans="2:7" s="80" customFormat="1" x14ac:dyDescent="0.2">
      <c r="B439" s="81"/>
      <c r="D439" s="91"/>
    </row>
    <row r="440" spans="2:7" s="80" customFormat="1" ht="13.5" thickBot="1" x14ac:dyDescent="0.25">
      <c r="B440" s="87">
        <f>MAX($B$70:B439)+1</f>
        <v>68</v>
      </c>
      <c r="D440" s="88" t="s">
        <v>688</v>
      </c>
    </row>
    <row r="441" spans="2:7" s="80" customFormat="1" ht="30.75" thickBot="1" x14ac:dyDescent="0.25">
      <c r="B441" s="81"/>
      <c r="D441" s="92" t="s">
        <v>744</v>
      </c>
      <c r="E441" s="93" t="s">
        <v>699</v>
      </c>
      <c r="F441" s="93" t="s">
        <v>700</v>
      </c>
      <c r="G441" s="93" t="s">
        <v>624</v>
      </c>
    </row>
    <row r="442" spans="2:7" s="80" customFormat="1" ht="12.4" customHeight="1" thickBot="1" x14ac:dyDescent="0.25">
      <c r="B442" s="81"/>
      <c r="D442" s="140" t="s">
        <v>745</v>
      </c>
      <c r="E442" s="89" t="s">
        <v>538</v>
      </c>
      <c r="F442" s="95" t="s">
        <v>587</v>
      </c>
      <c r="G442" s="95" t="s">
        <v>702</v>
      </c>
    </row>
    <row r="443" spans="2:7" s="80" customFormat="1" ht="12.4" customHeight="1" thickBot="1" x14ac:dyDescent="0.25">
      <c r="B443" s="81"/>
      <c r="D443" s="141"/>
      <c r="F443" s="95"/>
      <c r="G443" s="95"/>
    </row>
    <row r="444" spans="2:7" s="80" customFormat="1" ht="12.4" customHeight="1" thickBot="1" x14ac:dyDescent="0.25">
      <c r="B444" s="81"/>
      <c r="D444" s="140" t="s">
        <v>746</v>
      </c>
      <c r="E444" s="89" t="s">
        <v>538</v>
      </c>
      <c r="F444" s="95" t="s">
        <v>587</v>
      </c>
      <c r="G444" s="95" t="s">
        <v>702</v>
      </c>
    </row>
    <row r="445" spans="2:7" s="80" customFormat="1" ht="39.6" customHeight="1" thickBot="1" x14ac:dyDescent="0.25">
      <c r="B445" s="81"/>
      <c r="D445" s="141"/>
      <c r="F445" s="95"/>
      <c r="G445" s="95"/>
    </row>
    <row r="446" spans="2:7" s="80" customFormat="1" ht="12.4" customHeight="1" thickBot="1" x14ac:dyDescent="0.25">
      <c r="B446" s="81"/>
      <c r="D446" s="140" t="s">
        <v>747</v>
      </c>
      <c r="E446" s="89" t="s">
        <v>538</v>
      </c>
      <c r="F446" s="95" t="s">
        <v>587</v>
      </c>
      <c r="G446" s="95" t="s">
        <v>702</v>
      </c>
    </row>
    <row r="447" spans="2:7" s="80" customFormat="1" ht="43.5" customHeight="1" thickBot="1" x14ac:dyDescent="0.25">
      <c r="B447" s="81"/>
      <c r="D447" s="141"/>
      <c r="F447" s="95"/>
      <c r="G447" s="95"/>
    </row>
    <row r="448" spans="2:7" s="80" customFormat="1" ht="12.4" customHeight="1" thickBot="1" x14ac:dyDescent="0.25">
      <c r="B448" s="81"/>
      <c r="D448" s="140" t="s">
        <v>748</v>
      </c>
      <c r="E448" s="89" t="s">
        <v>538</v>
      </c>
      <c r="F448" s="95" t="s">
        <v>587</v>
      </c>
      <c r="G448" s="95" t="s">
        <v>702</v>
      </c>
    </row>
    <row r="449" spans="2:7" s="80" customFormat="1" ht="42" customHeight="1" thickBot="1" x14ac:dyDescent="0.25">
      <c r="B449" s="81"/>
      <c r="D449" s="141"/>
      <c r="F449" s="95"/>
      <c r="G449" s="95"/>
    </row>
    <row r="450" spans="2:7" s="80" customFormat="1" ht="12.4" customHeight="1" thickBot="1" x14ac:dyDescent="0.25">
      <c r="B450" s="81"/>
      <c r="D450" s="140" t="s">
        <v>749</v>
      </c>
      <c r="E450" s="89" t="s">
        <v>538</v>
      </c>
      <c r="F450" s="95" t="s">
        <v>587</v>
      </c>
      <c r="G450" s="95" t="s">
        <v>702</v>
      </c>
    </row>
    <row r="451" spans="2:7" s="80" customFormat="1" ht="39.6" customHeight="1" thickBot="1" x14ac:dyDescent="0.25">
      <c r="B451" s="81"/>
      <c r="D451" s="141"/>
      <c r="F451" s="95"/>
      <c r="G451" s="95"/>
    </row>
    <row r="452" spans="2:7" s="80" customFormat="1" ht="12.4" customHeight="1" thickBot="1" x14ac:dyDescent="0.25">
      <c r="B452" s="81"/>
      <c r="D452" s="140" t="s">
        <v>750</v>
      </c>
      <c r="E452" s="89" t="s">
        <v>538</v>
      </c>
      <c r="F452" s="95" t="s">
        <v>587</v>
      </c>
      <c r="G452" s="95" t="s">
        <v>702</v>
      </c>
    </row>
    <row r="453" spans="2:7" s="80" customFormat="1" ht="26.1" customHeight="1" thickBot="1" x14ac:dyDescent="0.25">
      <c r="B453" s="81"/>
      <c r="D453" s="141"/>
      <c r="F453" s="95"/>
      <c r="G453" s="99"/>
    </row>
    <row r="454" spans="2:7" s="80" customFormat="1" ht="15" x14ac:dyDescent="0.2">
      <c r="B454" s="81"/>
      <c r="D454" s="91"/>
      <c r="E454" s="83" t="s">
        <v>535</v>
      </c>
      <c r="F454" s="84" t="s">
        <v>509</v>
      </c>
      <c r="G454" s="85" t="s">
        <v>510</v>
      </c>
    </row>
    <row r="455" spans="2:7" s="80" customFormat="1" ht="25.5" x14ac:dyDescent="0.2">
      <c r="B455" s="87">
        <f>MAX($B$70:B454)+1</f>
        <v>69</v>
      </c>
      <c r="D455" s="88" t="s">
        <v>751</v>
      </c>
      <c r="E455" s="89" t="s">
        <v>571</v>
      </c>
      <c r="F455" s="90"/>
      <c r="G455" s="90"/>
    </row>
    <row r="456" spans="2:7" s="80" customFormat="1" x14ac:dyDescent="0.2">
      <c r="B456" s="81"/>
      <c r="D456" s="91"/>
    </row>
    <row r="457" spans="2:7" s="80" customFormat="1" ht="13.5" thickBot="1" x14ac:dyDescent="0.25">
      <c r="B457" s="87">
        <f>MAX($B$70:B456)+1</f>
        <v>70</v>
      </c>
      <c r="D457" s="88" t="s">
        <v>688</v>
      </c>
    </row>
    <row r="458" spans="2:7" s="80" customFormat="1" ht="30.75" thickBot="1" x14ac:dyDescent="0.25">
      <c r="B458" s="81"/>
      <c r="D458" s="92" t="s">
        <v>752</v>
      </c>
      <c r="E458" s="93" t="s">
        <v>699</v>
      </c>
      <c r="F458" s="93" t="s">
        <v>700</v>
      </c>
      <c r="G458" s="93" t="s">
        <v>624</v>
      </c>
    </row>
    <row r="459" spans="2:7" s="80" customFormat="1" ht="13.5" thickBot="1" x14ac:dyDescent="0.25">
      <c r="B459" s="81"/>
      <c r="D459" s="140" t="s">
        <v>753</v>
      </c>
      <c r="E459" s="89" t="s">
        <v>538</v>
      </c>
      <c r="F459" s="95" t="s">
        <v>587</v>
      </c>
      <c r="G459" s="95" t="s">
        <v>702</v>
      </c>
    </row>
    <row r="460" spans="2:7" s="80" customFormat="1" ht="42.95" customHeight="1" thickBot="1" x14ac:dyDescent="0.25">
      <c r="B460" s="81"/>
      <c r="D460" s="141"/>
      <c r="F460" s="95"/>
      <c r="G460" s="95"/>
    </row>
    <row r="461" spans="2:7" s="80" customFormat="1" ht="13.5" thickBot="1" x14ac:dyDescent="0.25">
      <c r="B461" s="81"/>
      <c r="D461" s="140" t="s">
        <v>754</v>
      </c>
      <c r="E461" s="89" t="s">
        <v>538</v>
      </c>
      <c r="F461" s="95" t="s">
        <v>587</v>
      </c>
      <c r="G461" s="95" t="s">
        <v>702</v>
      </c>
    </row>
    <row r="462" spans="2:7" s="80" customFormat="1" ht="40.5" customHeight="1" thickBot="1" x14ac:dyDescent="0.25">
      <c r="B462" s="81"/>
      <c r="D462" s="141"/>
      <c r="F462" s="95"/>
      <c r="G462" s="95"/>
    </row>
    <row r="463" spans="2:7" s="80" customFormat="1" ht="13.5" thickBot="1" x14ac:dyDescent="0.25">
      <c r="B463" s="81"/>
      <c r="D463" s="140" t="s">
        <v>755</v>
      </c>
      <c r="E463" s="89" t="s">
        <v>538</v>
      </c>
      <c r="F463" s="95" t="s">
        <v>587</v>
      </c>
      <c r="G463" s="95" t="s">
        <v>702</v>
      </c>
    </row>
    <row r="464" spans="2:7" s="80" customFormat="1" ht="45.6" customHeight="1" thickBot="1" x14ac:dyDescent="0.25">
      <c r="B464" s="81"/>
      <c r="D464" s="141"/>
      <c r="F464" s="95"/>
      <c r="G464" s="95"/>
    </row>
    <row r="465" spans="2:7" s="80" customFormat="1" ht="13.5" thickBot="1" x14ac:dyDescent="0.25">
      <c r="B465" s="81"/>
      <c r="D465" s="140" t="s">
        <v>756</v>
      </c>
      <c r="E465" s="89" t="s">
        <v>538</v>
      </c>
      <c r="F465" s="95" t="s">
        <v>587</v>
      </c>
      <c r="G465" s="95" t="s">
        <v>702</v>
      </c>
    </row>
    <row r="466" spans="2:7" s="80" customFormat="1" ht="43.5" customHeight="1" thickBot="1" x14ac:dyDescent="0.25">
      <c r="B466" s="81"/>
      <c r="D466" s="141"/>
      <c r="F466" s="95"/>
      <c r="G466" s="95"/>
    </row>
    <row r="467" spans="2:7" s="80" customFormat="1" ht="13.5" thickBot="1" x14ac:dyDescent="0.25">
      <c r="B467" s="81"/>
      <c r="D467" s="140" t="s">
        <v>757</v>
      </c>
      <c r="E467" s="89" t="s">
        <v>538</v>
      </c>
      <c r="F467" s="95" t="s">
        <v>587</v>
      </c>
      <c r="G467" s="95" t="s">
        <v>702</v>
      </c>
    </row>
    <row r="468" spans="2:7" s="80" customFormat="1" ht="26.1" customHeight="1" thickBot="1" x14ac:dyDescent="0.25">
      <c r="B468" s="81"/>
      <c r="D468" s="141"/>
      <c r="F468" s="95"/>
      <c r="G468" s="95"/>
    </row>
    <row r="469" spans="2:7" s="80" customFormat="1" ht="13.5" thickBot="1" x14ac:dyDescent="0.25">
      <c r="B469" s="81"/>
      <c r="D469" s="140" t="s">
        <v>758</v>
      </c>
      <c r="E469" s="89" t="s">
        <v>538</v>
      </c>
      <c r="F469" s="95" t="s">
        <v>587</v>
      </c>
      <c r="G469" s="95" t="s">
        <v>702</v>
      </c>
    </row>
    <row r="470" spans="2:7" s="80" customFormat="1" ht="42" customHeight="1" thickBot="1" x14ac:dyDescent="0.25">
      <c r="B470" s="81"/>
      <c r="D470" s="141"/>
      <c r="F470" s="95"/>
      <c r="G470" s="95"/>
    </row>
    <row r="471" spans="2:7" s="80" customFormat="1" ht="13.5" thickBot="1" x14ac:dyDescent="0.25">
      <c r="B471" s="81"/>
      <c r="D471" s="140" t="s">
        <v>759</v>
      </c>
      <c r="E471" s="89" t="s">
        <v>538</v>
      </c>
      <c r="F471" s="95" t="s">
        <v>587</v>
      </c>
      <c r="G471" s="95" t="s">
        <v>702</v>
      </c>
    </row>
    <row r="472" spans="2:7" s="80" customFormat="1" ht="15" thickBot="1" x14ac:dyDescent="0.25">
      <c r="B472" s="81"/>
      <c r="D472" s="141"/>
      <c r="F472" s="95"/>
      <c r="G472" s="99"/>
    </row>
    <row r="473" spans="2:7" s="80" customFormat="1" ht="15" x14ac:dyDescent="0.2">
      <c r="B473" s="81"/>
      <c r="D473" s="91"/>
      <c r="E473" s="83" t="s">
        <v>535</v>
      </c>
      <c r="F473" s="84" t="s">
        <v>509</v>
      </c>
      <c r="G473" s="85" t="s">
        <v>510</v>
      </c>
    </row>
    <row r="474" spans="2:7" s="80" customFormat="1" ht="25.5" x14ac:dyDescent="0.2">
      <c r="B474" s="87">
        <f>MAX($B$70:B473)+1</f>
        <v>71</v>
      </c>
      <c r="D474" s="88" t="s">
        <v>760</v>
      </c>
      <c r="E474" s="89" t="s">
        <v>571</v>
      </c>
      <c r="F474" s="90"/>
      <c r="G474" s="90"/>
    </row>
    <row r="475" spans="2:7" s="80" customFormat="1" x14ac:dyDescent="0.2">
      <c r="B475" s="81"/>
      <c r="D475" s="91"/>
    </row>
    <row r="476" spans="2:7" s="80" customFormat="1" ht="13.5" thickBot="1" x14ac:dyDescent="0.25">
      <c r="B476" s="87">
        <f>MAX($B$70:B475)+1</f>
        <v>72</v>
      </c>
      <c r="D476" s="88" t="s">
        <v>688</v>
      </c>
    </row>
    <row r="477" spans="2:7" s="80" customFormat="1" ht="30.75" thickBot="1" x14ac:dyDescent="0.25">
      <c r="B477" s="81"/>
      <c r="D477" s="92" t="s">
        <v>761</v>
      </c>
      <c r="E477" s="93" t="s">
        <v>699</v>
      </c>
      <c r="F477" s="93" t="s">
        <v>700</v>
      </c>
      <c r="G477" s="93" t="s">
        <v>624</v>
      </c>
    </row>
    <row r="478" spans="2:7" s="80" customFormat="1" ht="13.5" thickBot="1" x14ac:dyDescent="0.25">
      <c r="B478" s="81"/>
      <c r="D478" s="140" t="s">
        <v>762</v>
      </c>
      <c r="E478" s="89" t="s">
        <v>538</v>
      </c>
      <c r="F478" s="95" t="s">
        <v>587</v>
      </c>
      <c r="G478" s="95" t="s">
        <v>702</v>
      </c>
    </row>
    <row r="479" spans="2:7" s="80" customFormat="1" ht="91.5" customHeight="1" thickBot="1" x14ac:dyDescent="0.25">
      <c r="B479" s="81"/>
      <c r="D479" s="141"/>
      <c r="F479" s="95"/>
      <c r="G479" s="95"/>
    </row>
    <row r="480" spans="2:7" s="80" customFormat="1" ht="13.5" thickBot="1" x14ac:dyDescent="0.25">
      <c r="B480" s="81"/>
      <c r="D480" s="140" t="s">
        <v>763</v>
      </c>
      <c r="E480" s="89" t="s">
        <v>538</v>
      </c>
      <c r="F480" s="95" t="s">
        <v>587</v>
      </c>
      <c r="G480" s="95" t="s">
        <v>702</v>
      </c>
    </row>
    <row r="481" spans="2:7" s="80" customFormat="1" ht="36.950000000000003" customHeight="1" thickBot="1" x14ac:dyDescent="0.25">
      <c r="B481" s="81"/>
      <c r="D481" s="141"/>
      <c r="F481" s="95"/>
      <c r="G481" s="99"/>
    </row>
    <row r="482" spans="2:7" s="80" customFormat="1" ht="15" x14ac:dyDescent="0.2">
      <c r="B482" s="81"/>
      <c r="D482" s="91"/>
      <c r="E482" s="83" t="s">
        <v>535</v>
      </c>
      <c r="F482" s="84" t="s">
        <v>509</v>
      </c>
      <c r="G482" s="85" t="s">
        <v>510</v>
      </c>
    </row>
    <row r="483" spans="2:7" s="80" customFormat="1" ht="38.25" x14ac:dyDescent="0.2">
      <c r="B483" s="87">
        <f>MAX($B$70:B482)+1</f>
        <v>73</v>
      </c>
      <c r="D483" s="88" t="s">
        <v>764</v>
      </c>
      <c r="E483" s="89" t="s">
        <v>571</v>
      </c>
      <c r="F483" s="90"/>
      <c r="G483" s="90"/>
    </row>
    <row r="484" spans="2:7" s="80" customFormat="1" x14ac:dyDescent="0.2">
      <c r="B484" s="81"/>
      <c r="D484" s="91"/>
    </row>
    <row r="485" spans="2:7" s="80" customFormat="1" ht="13.5" thickBot="1" x14ac:dyDescent="0.25">
      <c r="B485" s="87">
        <f>MAX($B$70:B484)+1</f>
        <v>74</v>
      </c>
      <c r="D485" s="88" t="s">
        <v>688</v>
      </c>
    </row>
    <row r="486" spans="2:7" s="80" customFormat="1" ht="30.75" thickBot="1" x14ac:dyDescent="0.25">
      <c r="B486" s="81"/>
      <c r="D486" s="92" t="s">
        <v>765</v>
      </c>
      <c r="E486" s="93" t="s">
        <v>699</v>
      </c>
      <c r="F486" s="93" t="s">
        <v>700</v>
      </c>
      <c r="G486" s="93" t="s">
        <v>624</v>
      </c>
    </row>
    <row r="487" spans="2:7" s="80" customFormat="1" ht="13.5" thickBot="1" x14ac:dyDescent="0.25">
      <c r="B487" s="81"/>
      <c r="D487" s="140" t="s">
        <v>766</v>
      </c>
      <c r="E487" s="89" t="s">
        <v>538</v>
      </c>
      <c r="F487" s="95" t="s">
        <v>587</v>
      </c>
      <c r="G487" s="95" t="s">
        <v>702</v>
      </c>
    </row>
    <row r="488" spans="2:7" s="80" customFormat="1" ht="13.5" thickBot="1" x14ac:dyDescent="0.25">
      <c r="B488" s="81"/>
      <c r="D488" s="141"/>
      <c r="F488" s="95"/>
      <c r="G488" s="95"/>
    </row>
    <row r="489" spans="2:7" s="80" customFormat="1" ht="13.5" thickBot="1" x14ac:dyDescent="0.25">
      <c r="B489" s="81"/>
      <c r="D489" s="140" t="s">
        <v>767</v>
      </c>
      <c r="E489" s="89" t="s">
        <v>538</v>
      </c>
      <c r="F489" s="95" t="s">
        <v>587</v>
      </c>
      <c r="G489" s="95" t="s">
        <v>702</v>
      </c>
    </row>
    <row r="490" spans="2:7" s="80" customFormat="1" ht="15" thickBot="1" x14ac:dyDescent="0.25">
      <c r="B490" s="81"/>
      <c r="D490" s="141"/>
      <c r="F490" s="95"/>
      <c r="G490" s="99"/>
    </row>
    <row r="491" spans="2:7" s="80" customFormat="1" ht="15" x14ac:dyDescent="0.2">
      <c r="B491" s="81"/>
      <c r="D491" s="91"/>
      <c r="E491" s="83" t="s">
        <v>535</v>
      </c>
      <c r="F491" s="84" t="s">
        <v>509</v>
      </c>
      <c r="G491" s="85" t="s">
        <v>510</v>
      </c>
    </row>
    <row r="492" spans="2:7" s="80" customFormat="1" ht="38.25" x14ac:dyDescent="0.2">
      <c r="B492" s="87">
        <f>MAX($B$70:B491)+1</f>
        <v>75</v>
      </c>
      <c r="D492" s="88" t="s">
        <v>768</v>
      </c>
      <c r="E492" s="89" t="s">
        <v>571</v>
      </c>
      <c r="F492" s="90"/>
      <c r="G492" s="90"/>
    </row>
    <row r="493" spans="2:7" s="80" customFormat="1" x14ac:dyDescent="0.2">
      <c r="B493" s="81"/>
      <c r="D493" s="91"/>
    </row>
    <row r="494" spans="2:7" s="80" customFormat="1" ht="13.5" thickBot="1" x14ac:dyDescent="0.25">
      <c r="B494" s="87">
        <f>MAX($B$70:B493)+1</f>
        <v>76</v>
      </c>
      <c r="D494" s="88" t="s">
        <v>688</v>
      </c>
    </row>
    <row r="495" spans="2:7" s="80" customFormat="1" ht="30.75" thickBot="1" x14ac:dyDescent="0.25">
      <c r="B495" s="81"/>
      <c r="D495" s="92" t="s">
        <v>769</v>
      </c>
      <c r="E495" s="93" t="s">
        <v>699</v>
      </c>
      <c r="F495" s="93" t="s">
        <v>700</v>
      </c>
      <c r="G495" s="93" t="s">
        <v>624</v>
      </c>
    </row>
    <row r="496" spans="2:7" s="80" customFormat="1" ht="13.5" thickBot="1" x14ac:dyDescent="0.25">
      <c r="B496" s="81"/>
      <c r="D496" s="140" t="s">
        <v>770</v>
      </c>
      <c r="E496" s="89" t="s">
        <v>538</v>
      </c>
      <c r="F496" s="95" t="s">
        <v>587</v>
      </c>
      <c r="G496" s="95" t="s">
        <v>702</v>
      </c>
    </row>
    <row r="497" spans="2:7" s="80" customFormat="1" ht="13.5" thickBot="1" x14ac:dyDescent="0.25">
      <c r="B497" s="81"/>
      <c r="D497" s="141"/>
      <c r="F497" s="95"/>
      <c r="G497" s="95"/>
    </row>
    <row r="498" spans="2:7" s="80" customFormat="1" ht="13.5" thickBot="1" x14ac:dyDescent="0.25">
      <c r="B498" s="81"/>
      <c r="D498" s="140" t="s">
        <v>771</v>
      </c>
      <c r="E498" s="89" t="s">
        <v>538</v>
      </c>
      <c r="F498" s="95" t="s">
        <v>587</v>
      </c>
      <c r="G498" s="95" t="s">
        <v>702</v>
      </c>
    </row>
    <row r="499" spans="2:7" s="80" customFormat="1" ht="13.5" thickBot="1" x14ac:dyDescent="0.25">
      <c r="B499" s="81"/>
      <c r="D499" s="141"/>
      <c r="F499" s="95"/>
      <c r="G499" s="95"/>
    </row>
    <row r="500" spans="2:7" s="80" customFormat="1" ht="13.5" thickBot="1" x14ac:dyDescent="0.25">
      <c r="B500" s="81"/>
      <c r="D500" s="140" t="s">
        <v>772</v>
      </c>
      <c r="E500" s="89" t="s">
        <v>538</v>
      </c>
      <c r="F500" s="95" t="s">
        <v>587</v>
      </c>
      <c r="G500" s="95" t="s">
        <v>702</v>
      </c>
    </row>
    <row r="501" spans="2:7" s="80" customFormat="1" ht="13.5" thickBot="1" x14ac:dyDescent="0.25">
      <c r="B501" s="81"/>
      <c r="D501" s="141"/>
      <c r="F501" s="95"/>
      <c r="G501" s="95"/>
    </row>
    <row r="502" spans="2:7" s="80" customFormat="1" ht="13.5" thickBot="1" x14ac:dyDescent="0.25">
      <c r="B502" s="81"/>
      <c r="D502" s="140" t="s">
        <v>773</v>
      </c>
      <c r="E502" s="89" t="s">
        <v>538</v>
      </c>
      <c r="F502" s="95" t="s">
        <v>587</v>
      </c>
      <c r="G502" s="95" t="s">
        <v>702</v>
      </c>
    </row>
    <row r="503" spans="2:7" s="80" customFormat="1" ht="13.5" thickBot="1" x14ac:dyDescent="0.25">
      <c r="B503" s="81"/>
      <c r="D503" s="141"/>
      <c r="F503" s="95"/>
      <c r="G503" s="95"/>
    </row>
    <row r="504" spans="2:7" s="80" customFormat="1" ht="13.5" thickBot="1" x14ac:dyDescent="0.25">
      <c r="B504" s="81"/>
      <c r="D504" s="140" t="s">
        <v>774</v>
      </c>
      <c r="E504" s="89" t="s">
        <v>538</v>
      </c>
      <c r="F504" s="95" t="s">
        <v>587</v>
      </c>
      <c r="G504" s="95" t="s">
        <v>702</v>
      </c>
    </row>
    <row r="505" spans="2:7" s="80" customFormat="1" ht="13.5" thickBot="1" x14ac:dyDescent="0.25">
      <c r="B505" s="81"/>
      <c r="D505" s="141"/>
      <c r="F505" s="95"/>
      <c r="G505" s="95"/>
    </row>
    <row r="506" spans="2:7" s="80" customFormat="1" ht="24.75" customHeight="1" thickBot="1" x14ac:dyDescent="0.25">
      <c r="B506" s="81"/>
      <c r="D506" s="140" t="s">
        <v>775</v>
      </c>
      <c r="E506" s="89" t="s">
        <v>538</v>
      </c>
      <c r="F506" s="95" t="s">
        <v>587</v>
      </c>
      <c r="G506" s="95" t="s">
        <v>702</v>
      </c>
    </row>
    <row r="507" spans="2:7" s="80" customFormat="1" ht="24.75" customHeight="1" thickBot="1" x14ac:dyDescent="0.25">
      <c r="B507" s="81"/>
      <c r="D507" s="141"/>
      <c r="F507" s="95"/>
      <c r="G507" s="95"/>
    </row>
    <row r="508" spans="2:7" s="80" customFormat="1" ht="25.5" customHeight="1" thickBot="1" x14ac:dyDescent="0.25">
      <c r="B508" s="81"/>
      <c r="D508" s="140" t="s">
        <v>776</v>
      </c>
      <c r="E508" s="89" t="s">
        <v>538</v>
      </c>
      <c r="F508" s="95" t="s">
        <v>587</v>
      </c>
      <c r="G508" s="95" t="s">
        <v>702</v>
      </c>
    </row>
    <row r="509" spans="2:7" s="80" customFormat="1" ht="15" thickBot="1" x14ac:dyDescent="0.25">
      <c r="B509" s="81"/>
      <c r="D509" s="141"/>
      <c r="F509" s="95"/>
      <c r="G509" s="99"/>
    </row>
    <row r="510" spans="2:7" s="80" customFormat="1" ht="15" x14ac:dyDescent="0.2">
      <c r="B510" s="81"/>
      <c r="D510" s="91"/>
      <c r="E510" s="83" t="s">
        <v>535</v>
      </c>
      <c r="F510" s="84" t="s">
        <v>509</v>
      </c>
      <c r="G510" s="85" t="s">
        <v>510</v>
      </c>
    </row>
    <row r="511" spans="2:7" s="80" customFormat="1" ht="38.25" x14ac:dyDescent="0.2">
      <c r="B511" s="87">
        <f>MAX($B$70:B510)+1</f>
        <v>77</v>
      </c>
      <c r="D511" s="88" t="s">
        <v>777</v>
      </c>
      <c r="E511" s="89" t="s">
        <v>571</v>
      </c>
      <c r="F511" s="90"/>
      <c r="G511" s="90"/>
    </row>
    <row r="512" spans="2:7" s="80" customFormat="1" x14ac:dyDescent="0.2">
      <c r="B512" s="81"/>
      <c r="D512" s="91"/>
    </row>
    <row r="513" spans="1:17" s="80" customFormat="1" ht="14.25" x14ac:dyDescent="0.2">
      <c r="B513" s="81"/>
      <c r="D513" s="98"/>
    </row>
    <row r="514" spans="1:17" s="80" customFormat="1" ht="15" x14ac:dyDescent="0.2">
      <c r="B514" s="81"/>
      <c r="D514" s="82" t="s">
        <v>778</v>
      </c>
    </row>
    <row r="515" spans="1:17" s="80" customFormat="1" ht="14.25" x14ac:dyDescent="0.2">
      <c r="B515" s="81"/>
      <c r="D515" s="98"/>
    </row>
    <row r="516" spans="1:17" s="80" customFormat="1" ht="15" x14ac:dyDescent="0.2">
      <c r="B516" s="81"/>
      <c r="D516" s="82" t="s">
        <v>779</v>
      </c>
      <c r="E516" s="83" t="s">
        <v>535</v>
      </c>
      <c r="F516" s="84" t="s">
        <v>509</v>
      </c>
      <c r="G516" s="85" t="s">
        <v>510</v>
      </c>
    </row>
    <row r="517" spans="1:17" s="80" customFormat="1" ht="76.5" x14ac:dyDescent="0.2">
      <c r="B517" s="87">
        <f>MAX($B$70:B516)+1</f>
        <v>78</v>
      </c>
      <c r="D517" s="88" t="s">
        <v>780</v>
      </c>
      <c r="E517" s="89" t="s">
        <v>538</v>
      </c>
      <c r="F517" s="90"/>
      <c r="G517" s="90"/>
    </row>
    <row r="518" spans="1:17" s="80" customFormat="1" x14ac:dyDescent="0.2">
      <c r="B518" s="81"/>
      <c r="D518" s="48" t="s">
        <v>781</v>
      </c>
    </row>
    <row r="519" spans="1:17" s="80" customFormat="1" x14ac:dyDescent="0.2">
      <c r="B519" s="81"/>
      <c r="D519" s="91"/>
    </row>
    <row r="520" spans="1:17" s="80" customFormat="1" ht="76.5" x14ac:dyDescent="0.2">
      <c r="B520" s="87">
        <f>MAX($B$70:B519)+1</f>
        <v>79</v>
      </c>
      <c r="D520" s="88" t="s">
        <v>782</v>
      </c>
      <c r="E520" s="89" t="s">
        <v>538</v>
      </c>
      <c r="F520" s="90"/>
      <c r="G520" s="90"/>
    </row>
    <row r="521" spans="1:17" s="80" customFormat="1" ht="76.5" x14ac:dyDescent="0.2">
      <c r="B521" s="87">
        <f>MAX($B$70:B520)+1</f>
        <v>80</v>
      </c>
      <c r="D521" s="88" t="s">
        <v>783</v>
      </c>
      <c r="E521" s="89" t="s">
        <v>538</v>
      </c>
      <c r="F521" s="90"/>
      <c r="G521" s="90"/>
    </row>
    <row r="522" spans="1:17" s="80" customFormat="1" ht="51" x14ac:dyDescent="0.2">
      <c r="B522" s="87">
        <f>MAX($B$70:B521)+1</f>
        <v>81</v>
      </c>
      <c r="D522" s="88" t="s">
        <v>784</v>
      </c>
      <c r="E522" s="89" t="s">
        <v>538</v>
      </c>
      <c r="F522" s="90"/>
      <c r="G522" s="90"/>
    </row>
    <row r="523" spans="1:17" s="80" customFormat="1" ht="14.25" x14ac:dyDescent="0.2">
      <c r="B523" s="81"/>
      <c r="D523" s="98"/>
    </row>
    <row r="524" spans="1:17" s="80" customFormat="1" ht="15" x14ac:dyDescent="0.2">
      <c r="B524" s="81"/>
      <c r="D524" s="82" t="s">
        <v>785</v>
      </c>
      <c r="E524" s="83" t="s">
        <v>535</v>
      </c>
      <c r="F524" s="84" t="s">
        <v>509</v>
      </c>
      <c r="G524" s="85" t="s">
        <v>510</v>
      </c>
    </row>
    <row r="525" spans="1:17" s="80" customFormat="1" ht="38.25" x14ac:dyDescent="0.2">
      <c r="B525" s="87">
        <f>MAX($B$70:B524)+1</f>
        <v>82</v>
      </c>
      <c r="D525" s="88" t="s">
        <v>786</v>
      </c>
      <c r="E525" s="89" t="s">
        <v>538</v>
      </c>
      <c r="F525" s="90"/>
      <c r="G525" s="90"/>
    </row>
    <row r="526" spans="1:17" s="80" customFormat="1" ht="51" x14ac:dyDescent="0.2">
      <c r="B526" s="87">
        <f>MAX($B$70:B525)+1</f>
        <v>83</v>
      </c>
      <c r="D526" s="88" t="s">
        <v>787</v>
      </c>
      <c r="E526" s="89" t="s">
        <v>538</v>
      </c>
      <c r="F526" s="90"/>
      <c r="G526" s="90"/>
      <c r="J526" s="48"/>
      <c r="K526" s="48"/>
      <c r="L526" s="48"/>
      <c r="M526" s="48"/>
      <c r="N526" s="48"/>
      <c r="O526" s="48"/>
      <c r="P526" s="48"/>
      <c r="Q526" s="48"/>
    </row>
    <row r="527" spans="1:17" s="76" customFormat="1" ht="16.5" thickBot="1" x14ac:dyDescent="0.3">
      <c r="A527" s="100"/>
      <c r="B527" s="77"/>
      <c r="C527" s="78"/>
      <c r="D527" s="100"/>
    </row>
    <row r="528" spans="1:17" ht="15.75" x14ac:dyDescent="0.25">
      <c r="A528" s="79"/>
      <c r="D528" s="79"/>
    </row>
    <row r="530" spans="1:10" s="40" customFormat="1" ht="15.75" x14ac:dyDescent="0.25">
      <c r="A530" s="36" t="s">
        <v>788</v>
      </c>
      <c r="B530" s="37"/>
      <c r="C530" s="38"/>
      <c r="D530" s="36" t="s">
        <v>789</v>
      </c>
    </row>
    <row r="532" spans="1:10" x14ac:dyDescent="0.25">
      <c r="D532" s="101" t="s">
        <v>790</v>
      </c>
      <c r="E532" s="102"/>
      <c r="G532" s="103" t="s">
        <v>791</v>
      </c>
      <c r="H532" s="104"/>
    </row>
    <row r="533" spans="1:10" x14ac:dyDescent="0.25">
      <c r="D533" s="104" t="s">
        <v>792</v>
      </c>
      <c r="E533" s="102"/>
      <c r="G533" s="104" t="s">
        <v>793</v>
      </c>
      <c r="H533" s="105">
        <v>2024</v>
      </c>
      <c r="I533" s="105">
        <v>2025</v>
      </c>
      <c r="J533" s="105">
        <v>2026</v>
      </c>
    </row>
    <row r="534" spans="1:10" x14ac:dyDescent="0.25">
      <c r="D534" s="106" t="s">
        <v>479</v>
      </c>
      <c r="E534" s="123">
        <v>1248</v>
      </c>
      <c r="G534" s="106" t="s">
        <v>479</v>
      </c>
      <c r="H534" s="7"/>
      <c r="I534" s="7"/>
      <c r="J534" s="7"/>
    </row>
    <row r="535" spans="1:10" x14ac:dyDescent="0.25">
      <c r="D535" s="106" t="s">
        <v>480</v>
      </c>
      <c r="E535" s="123">
        <v>234</v>
      </c>
      <c r="G535" s="106" t="s">
        <v>480</v>
      </c>
      <c r="H535" s="7"/>
      <c r="I535" s="7"/>
      <c r="J535" s="7"/>
    </row>
    <row r="536" spans="1:10" x14ac:dyDescent="0.25">
      <c r="D536" s="106" t="s">
        <v>481</v>
      </c>
      <c r="E536" s="123">
        <v>221</v>
      </c>
      <c r="G536" s="106" t="s">
        <v>481</v>
      </c>
      <c r="H536" s="7"/>
      <c r="I536" s="7"/>
      <c r="J536" s="7"/>
    </row>
    <row r="537" spans="1:10" x14ac:dyDescent="0.25">
      <c r="D537" s="106" t="s">
        <v>482</v>
      </c>
      <c r="E537" s="123">
        <v>300</v>
      </c>
      <c r="G537" s="106" t="s">
        <v>482</v>
      </c>
      <c r="H537" s="7"/>
      <c r="I537" s="7"/>
      <c r="J537" s="7"/>
    </row>
    <row r="539" spans="1:10" x14ac:dyDescent="0.25">
      <c r="D539" s="106" t="s">
        <v>794</v>
      </c>
      <c r="E539" s="123">
        <f>SUM(E534:E537)</f>
        <v>2003</v>
      </c>
    </row>
    <row r="543" spans="1:10" s="76" customFormat="1" ht="13.5" thickBot="1" x14ac:dyDescent="0.3">
      <c r="B543" s="77"/>
      <c r="C543" s="78"/>
    </row>
    <row r="547" spans="1:8" s="40" customFormat="1" ht="15.75" x14ac:dyDescent="0.25">
      <c r="A547" s="36" t="s">
        <v>795</v>
      </c>
      <c r="B547" s="37"/>
      <c r="C547" s="38"/>
      <c r="D547" s="36" t="s">
        <v>796</v>
      </c>
    </row>
    <row r="548" spans="1:8" s="40" customFormat="1" ht="15.75" x14ac:dyDescent="0.25">
      <c r="A548" s="36"/>
      <c r="B548" s="37"/>
      <c r="C548" s="38"/>
      <c r="D548" s="36"/>
    </row>
    <row r="549" spans="1:8" x14ac:dyDescent="0.25">
      <c r="D549" s="107" t="s">
        <v>797</v>
      </c>
      <c r="E549" s="108"/>
      <c r="F549" s="108"/>
      <c r="G549" s="108"/>
      <c r="H549" s="108"/>
    </row>
    <row r="550" spans="1:8" ht="15" x14ac:dyDescent="0.25">
      <c r="D550" s="109"/>
      <c r="E550" s="110" t="s">
        <v>798</v>
      </c>
      <c r="F550" s="110" t="s">
        <v>799</v>
      </c>
      <c r="G550" s="111" t="s">
        <v>800</v>
      </c>
      <c r="H550" s="58" t="s">
        <v>490</v>
      </c>
    </row>
    <row r="551" spans="1:8" x14ac:dyDescent="0.25">
      <c r="B551" s="59" t="s">
        <v>491</v>
      </c>
      <c r="D551" s="8" t="s">
        <v>801</v>
      </c>
      <c r="E551" s="8"/>
      <c r="F551" s="8"/>
      <c r="G551" s="8"/>
      <c r="H551" s="61"/>
    </row>
    <row r="552" spans="1:8" x14ac:dyDescent="0.25">
      <c r="B552" s="62">
        <f>B551+1</f>
        <v>2</v>
      </c>
      <c r="D552" s="8" t="s">
        <v>802</v>
      </c>
      <c r="E552" s="8"/>
      <c r="F552" s="8"/>
      <c r="G552" s="8"/>
      <c r="H552" s="63"/>
    </row>
    <row r="553" spans="1:8" x14ac:dyDescent="0.25">
      <c r="B553" s="62">
        <f>B552+1</f>
        <v>3</v>
      </c>
      <c r="D553" s="8" t="s">
        <v>803</v>
      </c>
      <c r="E553" s="8"/>
      <c r="F553" s="8"/>
      <c r="G553" s="9"/>
      <c r="H553" s="63"/>
    </row>
    <row r="554" spans="1:8" x14ac:dyDescent="0.25">
      <c r="B554" s="62">
        <f>MAX($B$551:B553)+1</f>
        <v>4</v>
      </c>
      <c r="D554" s="112" t="s">
        <v>804</v>
      </c>
      <c r="E554" s="8"/>
      <c r="F554" s="10"/>
      <c r="G554" s="148"/>
      <c r="H554" s="63"/>
    </row>
    <row r="555" spans="1:8" x14ac:dyDescent="0.25">
      <c r="B555" s="62">
        <f>MAX($B$551:B554)+1</f>
        <v>5</v>
      </c>
      <c r="D555" s="8" t="s">
        <v>805</v>
      </c>
      <c r="E555" s="8"/>
      <c r="F555" s="10"/>
      <c r="G555" s="149"/>
      <c r="H555" s="63"/>
    </row>
    <row r="556" spans="1:8" x14ac:dyDescent="0.25">
      <c r="B556" s="62">
        <f>MAX($B$551:B555)+1</f>
        <v>6</v>
      </c>
      <c r="D556" s="8" t="s">
        <v>806</v>
      </c>
      <c r="E556" s="8"/>
      <c r="F556" s="10"/>
      <c r="G556" s="149"/>
      <c r="H556" s="63"/>
    </row>
    <row r="557" spans="1:8" x14ac:dyDescent="0.25">
      <c r="B557" s="62">
        <f>MAX($B$551:B556)+1</f>
        <v>7</v>
      </c>
      <c r="D557" s="8" t="s">
        <v>807</v>
      </c>
      <c r="E557" s="8"/>
      <c r="F557" s="10"/>
      <c r="G557" s="149"/>
      <c r="H557" s="63"/>
    </row>
    <row r="558" spans="1:8" x14ac:dyDescent="0.25">
      <c r="B558" s="62">
        <f>MAX($B$551:B557)+1</f>
        <v>8</v>
      </c>
      <c r="D558" s="8" t="s">
        <v>808</v>
      </c>
      <c r="E558" s="8"/>
      <c r="F558" s="10"/>
      <c r="G558" s="149"/>
      <c r="H558" s="63"/>
    </row>
    <row r="559" spans="1:8" x14ac:dyDescent="0.25">
      <c r="B559" s="62">
        <f>MAX($B$551:B558)+1</f>
        <v>9</v>
      </c>
      <c r="D559" s="8" t="s">
        <v>809</v>
      </c>
      <c r="E559" s="8"/>
      <c r="F559" s="10"/>
      <c r="G559" s="149"/>
      <c r="H559" s="63"/>
    </row>
    <row r="560" spans="1:8" x14ac:dyDescent="0.25">
      <c r="B560" s="62">
        <f>MAX($B$551:B559)+1</f>
        <v>10</v>
      </c>
      <c r="D560" s="8" t="s">
        <v>810</v>
      </c>
      <c r="E560" s="8"/>
      <c r="F560" s="10"/>
      <c r="G560" s="149"/>
      <c r="H560" s="63"/>
    </row>
    <row r="561" spans="2:8" x14ac:dyDescent="0.25">
      <c r="B561" s="62">
        <f>MAX($B$551:B560)+1</f>
        <v>11</v>
      </c>
      <c r="D561" s="8" t="s">
        <v>811</v>
      </c>
      <c r="E561" s="8"/>
      <c r="F561" s="10"/>
      <c r="G561" s="149"/>
      <c r="H561" s="63"/>
    </row>
    <row r="562" spans="2:8" x14ac:dyDescent="0.25">
      <c r="B562" s="62">
        <f>MAX($B$551:B561)+1</f>
        <v>12</v>
      </c>
      <c r="D562" s="8" t="s">
        <v>812</v>
      </c>
      <c r="E562" s="8"/>
      <c r="F562" s="10"/>
      <c r="G562" s="149"/>
      <c r="H562" s="63"/>
    </row>
    <row r="563" spans="2:8" x14ac:dyDescent="0.25">
      <c r="B563" s="62">
        <f>MAX($B$551:B562)+1</f>
        <v>13</v>
      </c>
      <c r="D563" s="8" t="s">
        <v>813</v>
      </c>
      <c r="E563" s="8"/>
      <c r="F563" s="10"/>
      <c r="G563" s="149"/>
      <c r="H563" s="63"/>
    </row>
    <row r="564" spans="2:8" x14ac:dyDescent="0.25">
      <c r="B564" s="62">
        <f>MAX($B$551:B563)+1</f>
        <v>14</v>
      </c>
      <c r="D564" s="8" t="s">
        <v>814</v>
      </c>
      <c r="E564" s="8"/>
      <c r="F564" s="10"/>
      <c r="G564" s="149"/>
      <c r="H564" s="63"/>
    </row>
    <row r="565" spans="2:8" ht="25.5" x14ac:dyDescent="0.25">
      <c r="B565" s="62">
        <f>MAX($B$551:B564)+1</f>
        <v>15</v>
      </c>
      <c r="D565" s="8" t="s">
        <v>815</v>
      </c>
      <c r="E565" s="8"/>
      <c r="F565" s="10"/>
      <c r="G565" s="150"/>
      <c r="H565" s="63"/>
    </row>
    <row r="566" spans="2:8" ht="15" x14ac:dyDescent="0.25">
      <c r="B566" s="62"/>
      <c r="D566" s="110"/>
      <c r="E566" s="113"/>
      <c r="F566" s="114"/>
      <c r="G566" s="110" t="s">
        <v>816</v>
      </c>
      <c r="H566" s="58" t="s">
        <v>490</v>
      </c>
    </row>
    <row r="567" spans="2:8" x14ac:dyDescent="0.25">
      <c r="B567" s="62">
        <f>MAX($B$551:B566)+1</f>
        <v>16</v>
      </c>
      <c r="D567" s="8" t="s">
        <v>817</v>
      </c>
      <c r="E567" s="11"/>
      <c r="F567" s="11"/>
      <c r="G567" s="8"/>
      <c r="H567" s="61"/>
    </row>
    <row r="568" spans="2:8" ht="25.5" x14ac:dyDescent="0.25">
      <c r="B568" s="62">
        <f>MAX($B$551:B567)+1</f>
        <v>17</v>
      </c>
      <c r="D568" s="8" t="s">
        <v>818</v>
      </c>
      <c r="E568" s="11"/>
      <c r="F568" s="11"/>
      <c r="G568" s="8"/>
      <c r="H568" s="63"/>
    </row>
    <row r="569" spans="2:8" ht="25.5" x14ac:dyDescent="0.25">
      <c r="B569" s="62">
        <f>MAX($B$551:B568)+1</f>
        <v>18</v>
      </c>
      <c r="D569" s="8" t="s">
        <v>819</v>
      </c>
      <c r="E569" s="11"/>
      <c r="F569" s="11"/>
      <c r="G569" s="8"/>
      <c r="H569" s="63"/>
    </row>
    <row r="570" spans="2:8" ht="15" x14ac:dyDescent="0.25">
      <c r="B570" s="62">
        <f>MAX($B$551:B569)+1</f>
        <v>19</v>
      </c>
      <c r="D570" s="8" t="s">
        <v>820</v>
      </c>
      <c r="E570" s="115"/>
      <c r="F570" s="115"/>
      <c r="G570" s="8"/>
      <c r="H570" s="63"/>
    </row>
    <row r="571" spans="2:8" x14ac:dyDescent="0.25">
      <c r="B571" s="62">
        <f>MAX($B$551:B570)+1</f>
        <v>20</v>
      </c>
      <c r="D571" s="8" t="s">
        <v>821</v>
      </c>
      <c r="E571" s="116"/>
      <c r="F571" s="116"/>
      <c r="G571" s="8"/>
      <c r="H571" s="63"/>
    </row>
    <row r="572" spans="2:8" x14ac:dyDescent="0.25">
      <c r="B572" s="62">
        <f>MAX($B$551:B571)+1</f>
        <v>21</v>
      </c>
      <c r="D572" s="8" t="s">
        <v>822</v>
      </c>
      <c r="E572" s="116"/>
      <c r="F572" s="116"/>
      <c r="G572" s="8"/>
      <c r="H572" s="63"/>
    </row>
    <row r="573" spans="2:8" x14ac:dyDescent="0.25">
      <c r="B573" s="62">
        <f>MAX($B$551:B572)+1</f>
        <v>22</v>
      </c>
      <c r="D573" s="8" t="s">
        <v>823</v>
      </c>
      <c r="E573" s="116"/>
      <c r="F573" s="116"/>
      <c r="G573" s="8"/>
      <c r="H573" s="63"/>
    </row>
    <row r="574" spans="2:8" x14ac:dyDescent="0.25">
      <c r="B574" s="62">
        <f>MAX($B$551:B573)+1</f>
        <v>23</v>
      </c>
      <c r="D574" s="8" t="s">
        <v>824</v>
      </c>
      <c r="E574" s="116"/>
      <c r="F574" s="116"/>
      <c r="G574" s="8"/>
      <c r="H574" s="63"/>
    </row>
    <row r="575" spans="2:8" x14ac:dyDescent="0.25">
      <c r="B575" s="62">
        <f>MAX($B$551:B574)+1</f>
        <v>24</v>
      </c>
      <c r="D575" s="8" t="s">
        <v>825</v>
      </c>
      <c r="E575" s="116"/>
      <c r="F575" s="116"/>
      <c r="G575" s="8"/>
      <c r="H575" s="63"/>
    </row>
    <row r="576" spans="2:8" x14ac:dyDescent="0.25">
      <c r="B576" s="62">
        <f>MAX($B$551:B575)+1</f>
        <v>25</v>
      </c>
      <c r="D576" s="8" t="s">
        <v>826</v>
      </c>
      <c r="E576" s="116"/>
      <c r="F576" s="116"/>
      <c r="G576" s="8"/>
      <c r="H576" s="63"/>
    </row>
    <row r="577" spans="2:8" x14ac:dyDescent="0.25">
      <c r="B577" s="62">
        <f>MAX($B$551:B576)+1</f>
        <v>26</v>
      </c>
      <c r="D577" s="8" t="s">
        <v>827</v>
      </c>
      <c r="E577" s="116"/>
      <c r="F577" s="116"/>
      <c r="G577" s="8"/>
      <c r="H577" s="63"/>
    </row>
    <row r="578" spans="2:8" x14ac:dyDescent="0.25">
      <c r="B578" s="62">
        <f>MAX($B$551:B577)+1</f>
        <v>27</v>
      </c>
      <c r="D578" s="8" t="s">
        <v>828</v>
      </c>
      <c r="E578" s="116"/>
      <c r="F578" s="116"/>
      <c r="G578" s="8"/>
      <c r="H578" s="63"/>
    </row>
    <row r="579" spans="2:8" x14ac:dyDescent="0.25">
      <c r="B579" s="62">
        <f>MAX($B$551:B578)+1</f>
        <v>28</v>
      </c>
      <c r="D579" s="8" t="s">
        <v>829</v>
      </c>
      <c r="E579" s="116"/>
      <c r="F579" s="116"/>
      <c r="G579" s="8"/>
      <c r="H579" s="63"/>
    </row>
    <row r="580" spans="2:8" x14ac:dyDescent="0.25">
      <c r="B580" s="62">
        <f>MAX($B$551:B579)+1</f>
        <v>29</v>
      </c>
      <c r="D580" s="8" t="s">
        <v>830</v>
      </c>
      <c r="E580" s="116"/>
      <c r="F580" s="116"/>
      <c r="G580" s="8"/>
      <c r="H580" s="63"/>
    </row>
    <row r="581" spans="2:8" ht="25.5" x14ac:dyDescent="0.25">
      <c r="B581" s="62">
        <f>MAX($B$551:B580)+1</f>
        <v>30</v>
      </c>
      <c r="D581" s="8" t="s">
        <v>831</v>
      </c>
      <c r="E581" s="116"/>
      <c r="F581" s="116"/>
      <c r="G581" s="8"/>
      <c r="H581" s="63"/>
    </row>
    <row r="582" spans="2:8" ht="15" x14ac:dyDescent="0.25">
      <c r="B582" s="62"/>
      <c r="D582" s="110" t="s">
        <v>832</v>
      </c>
      <c r="E582" s="145" t="s">
        <v>833</v>
      </c>
      <c r="F582" s="146"/>
      <c r="G582" s="146"/>
      <c r="H582" s="117"/>
    </row>
    <row r="583" spans="2:8" x14ac:dyDescent="0.25">
      <c r="B583" s="62">
        <f>MAX($B$551:B582)+1</f>
        <v>31</v>
      </c>
      <c r="D583" s="118" t="s">
        <v>834</v>
      </c>
      <c r="E583" s="118"/>
      <c r="F583" s="118"/>
      <c r="G583" s="119"/>
      <c r="H583" s="117"/>
    </row>
    <row r="584" spans="2:8" x14ac:dyDescent="0.25">
      <c r="B584" s="62">
        <f>MAX($B$551:B583)+1</f>
        <v>32</v>
      </c>
      <c r="D584" s="118" t="s">
        <v>835</v>
      </c>
      <c r="E584" s="118"/>
      <c r="F584" s="118"/>
      <c r="G584" s="119"/>
      <c r="H584" s="117"/>
    </row>
    <row r="585" spans="2:8" x14ac:dyDescent="0.25">
      <c r="B585" s="62">
        <f>MAX($B$551:B584)+1</f>
        <v>33</v>
      </c>
      <c r="D585" s="118" t="s">
        <v>836</v>
      </c>
      <c r="E585" s="118"/>
      <c r="F585" s="118"/>
      <c r="G585" s="119"/>
      <c r="H585" s="117"/>
    </row>
    <row r="586" spans="2:8" x14ac:dyDescent="0.25">
      <c r="B586" s="62">
        <f>MAX($B$551:B585)+1</f>
        <v>34</v>
      </c>
      <c r="D586" s="118" t="s">
        <v>837</v>
      </c>
      <c r="E586" s="118"/>
      <c r="F586" s="118"/>
      <c r="G586" s="119"/>
      <c r="H586" s="117"/>
    </row>
    <row r="587" spans="2:8" x14ac:dyDescent="0.25">
      <c r="B587" s="62">
        <f>MAX($B$551:B586)+1</f>
        <v>35</v>
      </c>
      <c r="D587" s="118" t="s">
        <v>838</v>
      </c>
      <c r="E587" s="118"/>
      <c r="F587" s="118"/>
      <c r="G587" s="119"/>
      <c r="H587" s="117"/>
    </row>
    <row r="588" spans="2:8" x14ac:dyDescent="0.25">
      <c r="B588" s="62">
        <f>MAX($B$551:B587)+1</f>
        <v>36</v>
      </c>
      <c r="D588" s="118" t="s">
        <v>839</v>
      </c>
      <c r="E588" s="118"/>
      <c r="F588" s="118"/>
      <c r="G588" s="119"/>
      <c r="H588" s="117"/>
    </row>
    <row r="589" spans="2:8" x14ac:dyDescent="0.25">
      <c r="B589" s="62">
        <f>MAX($B$551:B588)+1</f>
        <v>37</v>
      </c>
      <c r="D589" s="118" t="s">
        <v>840</v>
      </c>
      <c r="E589" s="118"/>
      <c r="F589" s="118"/>
      <c r="G589" s="119"/>
      <c r="H589" s="117"/>
    </row>
    <row r="590" spans="2:8" x14ac:dyDescent="0.25">
      <c r="D590" s="104"/>
      <c r="E590" s="104"/>
      <c r="F590" s="104"/>
      <c r="G590" s="117"/>
      <c r="H590" s="117"/>
    </row>
    <row r="591" spans="2:8" s="76" customFormat="1" ht="13.5" thickBot="1" x14ac:dyDescent="0.3">
      <c r="B591" s="77"/>
      <c r="C591" s="78"/>
      <c r="D591" s="120"/>
      <c r="E591" s="120"/>
      <c r="F591" s="120"/>
      <c r="G591" s="121"/>
      <c r="H591" s="121"/>
    </row>
    <row r="592" spans="2:8" x14ac:dyDescent="0.25">
      <c r="D592" s="104"/>
      <c r="E592" s="104"/>
      <c r="F592" s="104"/>
      <c r="G592" s="117"/>
      <c r="H592" s="117"/>
    </row>
    <row r="593" spans="1:8" x14ac:dyDescent="0.25">
      <c r="D593" s="104"/>
      <c r="E593" s="104"/>
      <c r="F593" s="104"/>
      <c r="G593" s="117"/>
      <c r="H593" s="117"/>
    </row>
    <row r="594" spans="1:8" ht="15.75" x14ac:dyDescent="0.25">
      <c r="A594" s="36" t="s">
        <v>841</v>
      </c>
      <c r="B594" s="37"/>
      <c r="C594" s="38"/>
      <c r="D594" s="36" t="s">
        <v>842</v>
      </c>
      <c r="E594" s="40"/>
      <c r="F594" s="104"/>
      <c r="G594" s="117"/>
      <c r="H594" s="117"/>
    </row>
    <row r="595" spans="1:8" ht="15.75" x14ac:dyDescent="0.25">
      <c r="A595" s="36"/>
      <c r="B595" s="37"/>
      <c r="C595" s="38"/>
      <c r="D595" s="36"/>
      <c r="E595" s="40"/>
      <c r="F595" s="104"/>
      <c r="G595" s="117"/>
      <c r="H595" s="117"/>
    </row>
    <row r="596" spans="1:8" x14ac:dyDescent="0.25">
      <c r="D596" s="107" t="s">
        <v>797</v>
      </c>
      <c r="E596" s="108"/>
      <c r="F596" s="104"/>
      <c r="G596" s="117"/>
      <c r="H596" s="117"/>
    </row>
    <row r="597" spans="1:8" ht="15" x14ac:dyDescent="0.25">
      <c r="D597" s="109" t="s">
        <v>843</v>
      </c>
      <c r="E597" s="110" t="s">
        <v>844</v>
      </c>
      <c r="F597" s="110" t="s">
        <v>845</v>
      </c>
      <c r="G597" s="110" t="s">
        <v>846</v>
      </c>
      <c r="H597" s="122" t="s">
        <v>490</v>
      </c>
    </row>
    <row r="598" spans="1:8" x14ac:dyDescent="0.25">
      <c r="B598" s="59" t="s">
        <v>491</v>
      </c>
      <c r="D598" s="8" t="s">
        <v>801</v>
      </c>
      <c r="E598" s="8"/>
      <c r="F598" s="8"/>
      <c r="G598" s="8"/>
      <c r="H598" s="61"/>
    </row>
    <row r="599" spans="1:8" x14ac:dyDescent="0.25">
      <c r="B599" s="62">
        <f>B598+1</f>
        <v>2</v>
      </c>
      <c r="D599" s="8" t="s">
        <v>802</v>
      </c>
      <c r="E599" s="8"/>
      <c r="F599" s="8"/>
      <c r="G599" s="8"/>
      <c r="H599" s="63"/>
    </row>
    <row r="600" spans="1:8" x14ac:dyDescent="0.25">
      <c r="B600" s="62">
        <f>B599+1</f>
        <v>3</v>
      </c>
      <c r="D600" s="112" t="s">
        <v>804</v>
      </c>
      <c r="E600" s="8"/>
      <c r="F600" s="8"/>
      <c r="G600" s="8"/>
      <c r="H600" s="63"/>
    </row>
    <row r="601" spans="1:8" x14ac:dyDescent="0.25">
      <c r="D601" s="104"/>
      <c r="E601" s="104"/>
      <c r="F601" s="104"/>
      <c r="G601" s="117"/>
      <c r="H601" s="117"/>
    </row>
    <row r="602" spans="1:8" s="76" customFormat="1" ht="13.5" thickBot="1" x14ac:dyDescent="0.3">
      <c r="B602" s="77"/>
      <c r="C602" s="78"/>
      <c r="D602" s="120"/>
      <c r="E602" s="120"/>
      <c r="F602" s="120"/>
      <c r="G602" s="121"/>
      <c r="H602" s="121"/>
    </row>
    <row r="603" spans="1:8" x14ac:dyDescent="0.25">
      <c r="D603" s="104"/>
      <c r="E603" s="104"/>
      <c r="F603" s="104"/>
      <c r="G603" s="117"/>
      <c r="H603" s="117"/>
    </row>
  </sheetData>
  <sheetProtection sheet="1" formatCells="0" formatRows="0"/>
  <mergeCells count="121">
    <mergeCell ref="E59:H59"/>
    <mergeCell ref="E582:G582"/>
    <mergeCell ref="D1:G1"/>
    <mergeCell ref="G554:G565"/>
    <mergeCell ref="D2:J2"/>
    <mergeCell ref="E14:H14"/>
    <mergeCell ref="D37:F37"/>
    <mergeCell ref="I14:L14"/>
    <mergeCell ref="E28:H28"/>
    <mergeCell ref="D508:D509"/>
    <mergeCell ref="D496:D497"/>
    <mergeCell ref="D498:D499"/>
    <mergeCell ref="D500:D501"/>
    <mergeCell ref="D502:D503"/>
    <mergeCell ref="D504:D505"/>
    <mergeCell ref="D506:D507"/>
    <mergeCell ref="D489:D490"/>
    <mergeCell ref="D452:D453"/>
    <mergeCell ref="D459:D460"/>
    <mergeCell ref="D461:D462"/>
    <mergeCell ref="D463:D464"/>
    <mergeCell ref="D465:D466"/>
    <mergeCell ref="D467:D468"/>
    <mergeCell ref="D469:D470"/>
    <mergeCell ref="D471:D472"/>
    <mergeCell ref="D478:D479"/>
    <mergeCell ref="D480:D481"/>
    <mergeCell ref="D487:D488"/>
    <mergeCell ref="D450:D451"/>
    <mergeCell ref="D418:D419"/>
    <mergeCell ref="D420:D421"/>
    <mergeCell ref="D427:D428"/>
    <mergeCell ref="D429:D430"/>
    <mergeCell ref="D431:D432"/>
    <mergeCell ref="D433:D434"/>
    <mergeCell ref="D435:D436"/>
    <mergeCell ref="D442:D443"/>
    <mergeCell ref="D444:D445"/>
    <mergeCell ref="D446:D447"/>
    <mergeCell ref="D448:D449"/>
    <mergeCell ref="D416:D417"/>
    <mergeCell ref="D389:D390"/>
    <mergeCell ref="D391:D392"/>
    <mergeCell ref="D393:D394"/>
    <mergeCell ref="D395:D396"/>
    <mergeCell ref="D397:D398"/>
    <mergeCell ref="D399:D400"/>
    <mergeCell ref="D401:D402"/>
    <mergeCell ref="D408:D409"/>
    <mergeCell ref="D410:D411"/>
    <mergeCell ref="D412:D413"/>
    <mergeCell ref="D414:D415"/>
    <mergeCell ref="D382:D383"/>
    <mergeCell ref="D350:D351"/>
    <mergeCell ref="D352:D353"/>
    <mergeCell ref="D354:D355"/>
    <mergeCell ref="D361:D362"/>
    <mergeCell ref="D363:D364"/>
    <mergeCell ref="D370:D371"/>
    <mergeCell ref="D372:D373"/>
    <mergeCell ref="D374:D375"/>
    <mergeCell ref="D376:D377"/>
    <mergeCell ref="D378:D379"/>
    <mergeCell ref="D380:D381"/>
    <mergeCell ref="D292:D293"/>
    <mergeCell ref="D270:D271"/>
    <mergeCell ref="D272:D273"/>
    <mergeCell ref="D274:D275"/>
    <mergeCell ref="D276:D277"/>
    <mergeCell ref="D278:D279"/>
    <mergeCell ref="D280:D281"/>
    <mergeCell ref="D282:D283"/>
    <mergeCell ref="D284:D285"/>
    <mergeCell ref="D286:D287"/>
    <mergeCell ref="D288:D289"/>
    <mergeCell ref="D290:D291"/>
    <mergeCell ref="D268:D269"/>
    <mergeCell ref="D246:D247"/>
    <mergeCell ref="D248:D249"/>
    <mergeCell ref="D250:D251"/>
    <mergeCell ref="D252:D253"/>
    <mergeCell ref="D254:D255"/>
    <mergeCell ref="D256:D257"/>
    <mergeCell ref="D258:D259"/>
    <mergeCell ref="D260:D261"/>
    <mergeCell ref="D262:D263"/>
    <mergeCell ref="D264:D265"/>
    <mergeCell ref="D266:D267"/>
    <mergeCell ref="D244:D245"/>
    <mergeCell ref="D118:D119"/>
    <mergeCell ref="D120:D121"/>
    <mergeCell ref="D122:D123"/>
    <mergeCell ref="D124:D125"/>
    <mergeCell ref="D126:D127"/>
    <mergeCell ref="D232:D233"/>
    <mergeCell ref="D234:D235"/>
    <mergeCell ref="D236:D237"/>
    <mergeCell ref="D238:D239"/>
    <mergeCell ref="D240:D241"/>
    <mergeCell ref="D242:D243"/>
    <mergeCell ref="D76:D77"/>
    <mergeCell ref="D78:D79"/>
    <mergeCell ref="D80:D81"/>
    <mergeCell ref="D94:D95"/>
    <mergeCell ref="D96:D97"/>
    <mergeCell ref="D116:D117"/>
    <mergeCell ref="D100:D101"/>
    <mergeCell ref="D102:D103"/>
    <mergeCell ref="D104:D105"/>
    <mergeCell ref="D82:D83"/>
    <mergeCell ref="D84:D85"/>
    <mergeCell ref="D86:D87"/>
    <mergeCell ref="D88:D89"/>
    <mergeCell ref="D90:D91"/>
    <mergeCell ref="D92:D93"/>
    <mergeCell ref="D98:D99"/>
    <mergeCell ref="D106:D107"/>
    <mergeCell ref="D108:D109"/>
    <mergeCell ref="D110:D111"/>
    <mergeCell ref="D112:D113"/>
    <mergeCell ref="D114:D115"/>
  </mergeCells>
  <conditionalFormatting sqref="E10:E13">
    <cfRule type="cellIs" dxfId="4" priority="5" stopIfTrue="1" operator="equal">
      <formula>"No"</formula>
    </cfRule>
  </conditionalFormatting>
  <conditionalFormatting sqref="G10">
    <cfRule type="cellIs" dxfId="3" priority="4" stopIfTrue="1" operator="equal">
      <formula>"No"</formula>
    </cfRule>
  </conditionalFormatting>
  <conditionalFormatting sqref="H10">
    <cfRule type="cellIs" dxfId="2" priority="3" stopIfTrue="1" operator="equal">
      <formula>"No"</formula>
    </cfRule>
  </conditionalFormatting>
  <conditionalFormatting sqref="I10">
    <cfRule type="cellIs" dxfId="1" priority="2" stopIfTrue="1" operator="equal">
      <formula>"No"</formula>
    </cfRule>
  </conditionalFormatting>
  <conditionalFormatting sqref="J10:K10">
    <cfRule type="cellIs" dxfId="0" priority="1" stopIfTrue="1" operator="equal">
      <formula>"No"</formula>
    </cfRule>
  </conditionalFormatting>
  <dataValidations disablePrompts="1" count="9">
    <dataValidation type="list" allowBlank="1" showInputMessage="1" showErrorMessage="1" sqref="F226 F517 F520:F522 F525:F526" xr:uid="{0B43D62C-AE50-4325-B5A1-C00E1085FB0B}">
      <formula1>"Attached, Not attached"</formula1>
    </dataValidation>
    <dataValidation type="list" allowBlank="1" showInputMessage="1" showErrorMessage="1" sqref="F208" xr:uid="{B0C2EF02-19B2-4633-989F-ECFF7FB10FDA}">
      <formula1>"Individual drug level, Overall discount, Both"</formula1>
    </dataValidation>
    <dataValidation type="list" allowBlank="1" showInputMessage="1" showErrorMessage="1" sqref="F160 F172" xr:uid="{69232838-DD37-434F-98F9-867752DD6664}">
      <formula1>"Open, Exclusive"</formula1>
    </dataValidation>
    <dataValidation type="list" allowBlank="1" showInputMessage="1" showErrorMessage="1" sqref="F137 F149 F161 F173 F189 F334" xr:uid="{DB2B77C9-DB6D-472E-B642-DB2D119FF79F}">
      <formula1>"Estimates, Guarantees"</formula1>
    </dataValidation>
    <dataValidation type="list" allowBlank="1" showInputMessage="1" showErrorMessage="1" sqref="E77:G77 E79:G79 E81:G81 E83:G83 E85:G85 E87:G87 E89:G89 E91:G91 E93:G93 E95:G95 E97:G97 E99:G99 E101:G101 E103:G103 E105:G105 E107:G107 E109:G109 E111:G111 E113:G113 E115:G115 E117:G117 E119:G119 E121:G121 E123:G123 E125:G125 E127:G127 E233:F233 E235:F235 E237:F237 E239:F239 E241:F241 E243:F243 E245:F245 E247:F247 E249:F249 E251:F251 E253:F253 E255:F255 E257:F257 E259:F259 E261:F261 E263:F263 E265:F265 E267:F267 E269:F269 E271:F271 E273:F273 E275:F275 E277:F277 E279:F279 E281:F281 E283:F283 E285:F285 E287:F287 E289:F289 E291:F291 E293:F293 E351 E353 E355 E362 E364 E371 E373 E375 E377 E379 E381 E383 E390 E392 E394 E396 E398 E400 E402 E409 E411 E413 E415 E417 E419 E436 E428 E430 E432 E434 E453 E443 E445 E447 E449 E451 E472 E460 E462 E464 E466 E468 E470 E509 E479 E481 E488 E490 E497 E499 E501 E503 E505 E507 E421" xr:uid="{49F95471-C86C-430D-9E1F-8D00183EC0E0}">
      <formula1>"Included, Excluded"</formula1>
    </dataValidation>
    <dataValidation type="list" allowBlank="1" showInputMessage="1" showErrorMessage="1" sqref="F72" xr:uid="{574BF9FA-FE4C-4673-A2D2-4599C0CA6AEB}">
      <formula1>"Pass Through, Traditional"</formula1>
    </dataValidation>
    <dataValidation type="list" allowBlank="1" showInputMessage="1" showErrorMessage="1" sqref="F210 F228" xr:uid="{E561B6BC-62EB-45BF-B595-441CE6243AD7}">
      <formula1>"Yes, No"</formula1>
    </dataValidation>
    <dataValidation type="list" allowBlank="1" showInputMessage="1" showErrorMessage="1" sqref="F132:F133" xr:uid="{04A252BD-13A4-4983-AF47-E3FB7763C3B7}">
      <formula1>"Accept, Do not accept"</formula1>
    </dataValidation>
    <dataValidation type="list" allowBlank="1" showInputMessage="1" showErrorMessage="1" sqref="F207 F209 F296:F298" xr:uid="{5AA5CA50-2744-4821-891D-36DEC3B7AB44}">
      <formula1>"Agree, Disagree"</formula1>
    </dataValidation>
  </dataValidations>
  <printOptions horizontalCentered="1"/>
  <pageMargins left="0.25" right="0.25" top="0.5" bottom="0.5" header="0.3" footer="0.3"/>
  <pageSetup scale="51" fitToHeight="5" orientation="landscape" r:id="rId1"/>
  <headerFooter alignWithMargins="0">
    <oddHeader>&amp;L&amp;F &amp;A</oddHeader>
    <oddFooter>&amp;C&amp;P of &amp;N</oddFooter>
  </headerFooter>
  <rowBreaks count="2" manualBreakCount="2">
    <brk id="529" max="16383" man="1"/>
    <brk id="546"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5B8ED7-6400-49EC-A86C-D1FAA5C3FD11}">
  <ds:schemaRefs>
    <ds:schemaRef ds:uri="http://schemas.microsoft.com/office/2006/metadata/properties"/>
    <ds:schemaRef ds:uri="http://schemas.microsoft.com/office/infopath/2007/PartnerControls"/>
    <ds:schemaRef ds:uri="d9969127-6db9-4eaf-a22a-bc83d199393d"/>
    <ds:schemaRef ds:uri="21c746b8-0556-47b1-a85f-a867022c18cf"/>
  </ds:schemaRefs>
</ds:datastoreItem>
</file>

<file path=customXml/itemProps2.xml><?xml version="1.0" encoding="utf-8"?>
<ds:datastoreItem xmlns:ds="http://schemas.openxmlformats.org/officeDocument/2006/customXml" ds:itemID="{5BBDEEB4-C2F0-41C5-8141-D09151265E10}">
  <ds:schemaRefs>
    <ds:schemaRef ds:uri="http://schemas.microsoft.com/sharepoint/v3/contenttype/forms"/>
  </ds:schemaRefs>
</ds:datastoreItem>
</file>

<file path=customXml/itemProps3.xml><?xml version="1.0" encoding="utf-8"?>
<ds:datastoreItem xmlns:ds="http://schemas.openxmlformats.org/officeDocument/2006/customXml" ds:itemID="{43247AEB-7517-4059-A8B5-0199391A9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112</vt:i4>
      </vt:variant>
    </vt:vector>
  </HeadingPairs>
  <TitlesOfParts>
    <vt:vector size="116" baseType="lpstr">
      <vt:lpstr>OldListbox</vt:lpstr>
      <vt:lpstr>Error</vt:lpstr>
      <vt:lpstr>Listbox</vt:lpstr>
      <vt:lpstr>Pricing</vt:lpstr>
      <vt:lpstr>ListABC</vt:lpstr>
      <vt:lpstr>listABC_G</vt:lpstr>
      <vt:lpstr>ListABC_H</vt:lpstr>
      <vt:lpstr>ListAccreditation</vt:lpstr>
      <vt:lpstr>ListAccreditationPPO</vt:lpstr>
      <vt:lpstr>ListAdvRenewNoticeDays</vt:lpstr>
      <vt:lpstr>ListAgreeDisagree</vt:lpstr>
      <vt:lpstr>ListAgreeNAExplain</vt:lpstr>
      <vt:lpstr>listAnnYrEndDays</vt:lpstr>
      <vt:lpstr>ListAttached</vt:lpstr>
      <vt:lpstr>ListAttachedExplain</vt:lpstr>
      <vt:lpstr>ListAttachedNAExplain</vt:lpstr>
      <vt:lpstr>ListAvailabilityOfService</vt:lpstr>
      <vt:lpstr>ListBeforeAfterTax</vt:lpstr>
      <vt:lpstr>ListBenPymt</vt:lpstr>
      <vt:lpstr>ListClaimsRetention</vt:lpstr>
      <vt:lpstr>ListClassEligibility</vt:lpstr>
      <vt:lpstr>ListClassSchedule</vt:lpstr>
      <vt:lpstr>ListClmMailAreaTime</vt:lpstr>
      <vt:lpstr>ListCMInEx</vt:lpstr>
      <vt:lpstr>ListCommExper</vt:lpstr>
      <vt:lpstr>ListCommissions</vt:lpstr>
      <vt:lpstr>ListCompletedNAExplain</vt:lpstr>
      <vt:lpstr>ListCompNotComp2</vt:lpstr>
      <vt:lpstr>ListCompNotExplain</vt:lpstr>
      <vt:lpstr>ListConfirmed</vt:lpstr>
      <vt:lpstr>ListContributions</vt:lpstr>
      <vt:lpstr>ListCoreAddServ</vt:lpstr>
      <vt:lpstr>ListEitherHMOPPO</vt:lpstr>
      <vt:lpstr>ListFrequentlyRptProd</vt:lpstr>
      <vt:lpstr>ListFrequentlySys</vt:lpstr>
      <vt:lpstr>ListFullPartial</vt:lpstr>
      <vt:lpstr>ListGeo</vt:lpstr>
      <vt:lpstr>ListGracePeriod</vt:lpstr>
      <vt:lpstr>ListGuaranTeeType</vt:lpstr>
      <vt:lpstr>ListHMOEPOPPOPOS</vt:lpstr>
      <vt:lpstr>ListHoursofOperation</vt:lpstr>
      <vt:lpstr>ListIncluded</vt:lpstr>
      <vt:lpstr>ListIncludedNAExplain</vt:lpstr>
      <vt:lpstr>ListIncluNotIncluNA</vt:lpstr>
      <vt:lpstr>ListInOutBound</vt:lpstr>
      <vt:lpstr>ListJCAHO</vt:lpstr>
      <vt:lpstr>ListJCAHODiseaseCert</vt:lpstr>
      <vt:lpstr>ListLeasedNetwork</vt:lpstr>
      <vt:lpstr>ListMandatory</vt:lpstr>
      <vt:lpstr>ListMedClarif</vt:lpstr>
      <vt:lpstr>ListMethDataReceipt</vt:lpstr>
      <vt:lpstr>ListMetNotMet</vt:lpstr>
      <vt:lpstr>ListMinLeadTime</vt:lpstr>
      <vt:lpstr>ListMinSizeDMProg</vt:lpstr>
      <vt:lpstr>listModel</vt:lpstr>
      <vt:lpstr>ListModelDent</vt:lpstr>
      <vt:lpstr>ListNameInsureEntity</vt:lpstr>
      <vt:lpstr>ListNCQA</vt:lpstr>
      <vt:lpstr>ListNCQADMProgAccred</vt:lpstr>
      <vt:lpstr>ListNCQADMProgCert</vt:lpstr>
      <vt:lpstr>ListNotAttachedExplain</vt:lpstr>
      <vt:lpstr>ListNotCompletedExplain</vt:lpstr>
      <vt:lpstr>ListNotedNotNoted</vt:lpstr>
      <vt:lpstr>ListOffered</vt:lpstr>
      <vt:lpstr>ListOwnLease</vt:lpstr>
      <vt:lpstr>ListPayFrequency</vt:lpstr>
      <vt:lpstr>ListPlanType</vt:lpstr>
      <vt:lpstr>ListPnltyFeeList</vt:lpstr>
      <vt:lpstr>ListProEnforce</vt:lpstr>
      <vt:lpstr>ListPropFeeLenTime</vt:lpstr>
      <vt:lpstr>ListProposedRating</vt:lpstr>
      <vt:lpstr>ListProposedRatingCDHC</vt:lpstr>
      <vt:lpstr>ListPropRequirement</vt:lpstr>
      <vt:lpstr>ListProvidedExplain</vt:lpstr>
      <vt:lpstr>ListProvidedNAExplain</vt:lpstr>
      <vt:lpstr>ListRateChange</vt:lpstr>
      <vt:lpstr>ListRated</vt:lpstr>
      <vt:lpstr>ListRCInfo</vt:lpstr>
      <vt:lpstr>ListRecommendFreq</vt:lpstr>
      <vt:lpstr>listReplaceSupp</vt:lpstr>
      <vt:lpstr>listSentCensusOn</vt:lpstr>
      <vt:lpstr>ListServiceCenter</vt:lpstr>
      <vt:lpstr>ListServOfferedOnline</vt:lpstr>
      <vt:lpstr>ListStandReportFreq</vt:lpstr>
      <vt:lpstr>ListStateGovern</vt:lpstr>
      <vt:lpstr>ListStateNotGovern</vt:lpstr>
      <vt:lpstr>ListStates</vt:lpstr>
      <vt:lpstr>ListSTDLTDWCServices</vt:lpstr>
      <vt:lpstr>ListSTDPayFreq</vt:lpstr>
      <vt:lpstr>ListSubcontractedNAExplain</vt:lpstr>
      <vt:lpstr>ListSubcontractServ</vt:lpstr>
      <vt:lpstr>Listtaxstatus</vt:lpstr>
      <vt:lpstr>ListTeleElecTransFaxMail</vt:lpstr>
      <vt:lpstr>ListUnderwriting</vt:lpstr>
      <vt:lpstr>ListURAC</vt:lpstr>
      <vt:lpstr>ListURACDMAccred</vt:lpstr>
      <vt:lpstr>ListWillingNAExplain</vt:lpstr>
      <vt:lpstr>listyears</vt:lpstr>
      <vt:lpstr>ListYesExplain</vt:lpstr>
      <vt:lpstr>ListYesNo</vt:lpstr>
      <vt:lpstr>ListYesNoNA</vt:lpstr>
      <vt:lpstr>ListYesNoNotRequested</vt:lpstr>
      <vt:lpstr>ListYesNoSeeExplain</vt:lpstr>
      <vt:lpstr>ListYesNoSeeExplain_MedP19</vt:lpstr>
      <vt:lpstr>ListYesNotRequested</vt:lpstr>
      <vt:lpstr>ListYExplainNNAWebsite</vt:lpstr>
      <vt:lpstr>ListYN_NSeeExpNotReq</vt:lpstr>
      <vt:lpstr>ListYNNA</vt:lpstr>
      <vt:lpstr>ListYNNAExplain</vt:lpstr>
      <vt:lpstr>ListYNNANoExplain</vt:lpstr>
      <vt:lpstr>ListYNNAWebsite</vt:lpstr>
      <vt:lpstr>ListYNPlanDesignExplain</vt:lpstr>
      <vt:lpstr>ListYNYesExplain</vt:lpstr>
      <vt:lpstr>ListYPlanDesignExplainN</vt:lpstr>
      <vt:lpstr>Pricing!Print_Area</vt:lpstr>
      <vt:lpstr>Pricing!Print_Titles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dcterms:created xsi:type="dcterms:W3CDTF">2022-03-17T14:54:38Z</dcterms:created>
  <dcterms:modified xsi:type="dcterms:W3CDTF">2023-01-08T19:47:24Z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