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apsva-my.sharepoint.com/personal/thanh_thai_apsva_us/Documents/"/>
    </mc:Choice>
  </mc:AlternateContent>
  <xr:revisionPtr revIDLastSave="0" documentId="8_{F0C7F4A7-DD87-40E8-AA08-1A11775E49E4}" xr6:coauthVersionLast="47" xr6:coauthVersionMax="47" xr10:uidLastSave="{00000000-0000-0000-0000-000000000000}"/>
  <bookViews>
    <workbookView xWindow="-120" yWindow="-120" windowWidth="20730" windowHeight="11160" firstSheet="14" activeTab="14" xr2:uid="{3B1E4FC4-5368-460E-B3C8-7AFA778BE362}"/>
  </bookViews>
  <sheets>
    <sheet name="OldListbox" sheetId="29" state="hidden" r:id="rId1"/>
    <sheet name="Error" sheetId="30" state="hidden" r:id="rId2"/>
    <sheet name="Listbox" sheetId="31" state="hidden" r:id="rId3"/>
    <sheet name="1. General" sheetId="21" r:id="rId4"/>
    <sheet name="2. Medical" sheetId="22" r:id="rId5"/>
    <sheet name="3. Rx" sheetId="23" r:id="rId6"/>
    <sheet name="4. Vision" sheetId="24" r:id="rId7"/>
    <sheet name="5. EAP" sheetId="32" r:id="rId8"/>
    <sheet name="6. FSA, COBRA" sheetId="26" r:id="rId9"/>
    <sheet name="7. Onsite NP" sheetId="35" r:id="rId10"/>
    <sheet name="8. Explanation" sheetId="28" r:id="rId11"/>
    <sheet name="9. References" sheetId="34" r:id="rId12"/>
    <sheet name="10. Medical Disruption" sheetId="33" r:id="rId13"/>
    <sheet name="11. Rx Disruption" sheetId="13" r:id="rId14"/>
    <sheet name="12. Vision Disruption" sheetId="15" r:id="rId15"/>
    <sheet name="Required Documents Checklist" sheetId="20" r:id="rId16"/>
  </sheets>
  <externalReferences>
    <externalReference r:id="rId17"/>
  </externalReferences>
  <definedNames>
    <definedName name="allpages" localSheetId="5">#REF!</definedName>
    <definedName name="allpages">#REF!</definedName>
    <definedName name="ClientName">#REF!</definedName>
    <definedName name="copyIntro" localSheetId="5">#REF!</definedName>
    <definedName name="copyIntro">#REF!</definedName>
    <definedName name="copyRFP" localSheetId="5">#REF!</definedName>
    <definedName name="copyRFP">#REF!</definedName>
    <definedName name="flowAdminOpRqtMsrmntMonth1" localSheetId="3">'1. General'!#REF!</definedName>
    <definedName name="flowAdminOpRqtMsrmntMonth1" localSheetId="5">[1]Medical!#REF!</definedName>
    <definedName name="flowAdminOpRqtMsrmntMonth1" localSheetId="6">'4. Vision'!#REF!</definedName>
    <definedName name="flowAdminOpRqtMsrmntMonth1" localSheetId="7">'5. EAP'!#REF!</definedName>
    <definedName name="flowAdminOpRqtMsrmntMonth1" localSheetId="8">'6. FSA, COBRA'!#REF!</definedName>
    <definedName name="flowAdminOpRqtMsrmntMonth1" localSheetId="9">'7. Onsite NP'!#REF!</definedName>
    <definedName name="flowAdminOpRqtMsrmntMonth1" localSheetId="11">'9. References'!#REF!</definedName>
    <definedName name="flowAdminOpRqtMsrmntMonth1">'2. Medical'!#REF!</definedName>
    <definedName name="flowAdminOpRqtMsrmntMonth2" localSheetId="3">'1. General'!#REF!</definedName>
    <definedName name="flowAdminOpRqtMsrmntMonth2" localSheetId="5">[1]Medical!#REF!</definedName>
    <definedName name="flowAdminOpRqtMsrmntMonth2" localSheetId="6">'4. Vision'!#REF!</definedName>
    <definedName name="flowAdminOpRqtMsrmntMonth2" localSheetId="7">'5. EAP'!#REF!</definedName>
    <definedName name="flowAdminOpRqtMsrmntMonth2" localSheetId="8">'6. FSA, COBRA'!#REF!</definedName>
    <definedName name="flowAdminOpRqtMsrmntMonth2" localSheetId="9">'7. Onsite NP'!#REF!</definedName>
    <definedName name="flowAdminOpRqtMsrmntMonth2" localSheetId="11">'9. References'!#REF!</definedName>
    <definedName name="flowAdminOpRqtMsrmntMonth2">'2. Medical'!#REF!</definedName>
    <definedName name="flowAdminOpRqtMsrmntYear1" localSheetId="3">'1. General'!#REF!</definedName>
    <definedName name="flowAdminOpRqtMsrmntYear1" localSheetId="5">[1]Medical!#REF!</definedName>
    <definedName name="flowAdminOpRqtMsrmntYear1" localSheetId="6">'4. Vision'!#REF!</definedName>
    <definedName name="flowAdminOpRqtMsrmntYear1" localSheetId="7">'5. EAP'!#REF!</definedName>
    <definedName name="flowAdminOpRqtMsrmntYear1" localSheetId="8">'6. FSA, COBRA'!#REF!</definedName>
    <definedName name="flowAdminOpRqtMsrmntYear1" localSheetId="9">'7. Onsite NP'!#REF!</definedName>
    <definedName name="flowAdminOpRqtMsrmntYear1" localSheetId="11">'9. References'!#REF!</definedName>
    <definedName name="flowAdminOpRqtMsrmntYear1">'2. Medical'!#REF!</definedName>
    <definedName name="flowAdminOpRqtMsrmntYear2" localSheetId="3">'1. General'!#REF!</definedName>
    <definedName name="flowAdminOpRqtMsrmntYear2" localSheetId="5">[1]Medical!#REF!</definedName>
    <definedName name="flowAdminOpRqtMsrmntYear2" localSheetId="6">'4. Vision'!#REF!</definedName>
    <definedName name="flowAdminOpRqtMsrmntYear2" localSheetId="7">'5. EAP'!#REF!</definedName>
    <definedName name="flowAdminOpRqtMsrmntYear2" localSheetId="8">'6. FSA, COBRA'!#REF!</definedName>
    <definedName name="flowAdminOpRqtMsrmntYear2" localSheetId="9">'7. Onsite NP'!#REF!</definedName>
    <definedName name="flowAdminOpRqtMsrmntYear2" localSheetId="11">'9. References'!#REF!</definedName>
    <definedName name="flowAdminOpRqtMsrmntYear2">'2. Medical'!#REF!</definedName>
    <definedName name="flowAdminOpSrvcAPTOPMRspn" localSheetId="3">'1. General'!#REF!</definedName>
    <definedName name="flowAdminOpSrvcAPTOPMRspn" localSheetId="5">[1]Medical!#REF!</definedName>
    <definedName name="flowAdminOpSrvcAPTOPMRspn" localSheetId="6">'4. Vision'!#REF!</definedName>
    <definedName name="flowAdminOpSrvcAPTOPMRspn" localSheetId="7">'5. EAP'!#REF!</definedName>
    <definedName name="flowAdminOpSrvcAPTOPMRspn" localSheetId="8">'6. FSA, COBRA'!#REF!</definedName>
    <definedName name="flowAdminOpSrvcAPTOPMRspn" localSheetId="9">'7. Onsite NP'!#REF!</definedName>
    <definedName name="flowAdminOpSrvcAPTOPMRspn" localSheetId="11">'9. References'!#REF!</definedName>
    <definedName name="flowAdminOpSrvcAPTOPMRspn">'2. Medical'!#REF!</definedName>
    <definedName name="flowAdminOpSrvcDFPMRspn" localSheetId="3">'1. General'!#REF!</definedName>
    <definedName name="flowAdminOpSrvcDFPMRspn" localSheetId="5">[1]Medical!#REF!</definedName>
    <definedName name="flowAdminOpSrvcDFPMRspn" localSheetId="6">'4. Vision'!#REF!</definedName>
    <definedName name="flowAdminOpSrvcDFPMRspn" localSheetId="7">'5. EAP'!#REF!</definedName>
    <definedName name="flowAdminOpSrvcDFPMRspn" localSheetId="8">'6. FSA, COBRA'!#REF!</definedName>
    <definedName name="flowAdminOpSrvcDFPMRspn" localSheetId="9">'7. Onsite NP'!#REF!</definedName>
    <definedName name="flowAdminOpSrvcDFPMRspn" localSheetId="11">'9. References'!#REF!</definedName>
    <definedName name="flowAdminOpSrvcDFPMRspn">'2. Medical'!#REF!</definedName>
    <definedName name="flowAdvRenewNoticeDays" localSheetId="3">'1. General'!#REF!</definedName>
    <definedName name="flowAdvRenewNoticeDays" localSheetId="5">[1]Medical!#REF!</definedName>
    <definedName name="flowAdvRenewNoticeDays" localSheetId="6">'4. Vision'!#REF!</definedName>
    <definedName name="flowAdvRenewNoticeDays" localSheetId="7">'5. EAP'!#REF!</definedName>
    <definedName name="flowAdvRenewNoticeDays" localSheetId="8">'6. FSA, COBRA'!#REF!</definedName>
    <definedName name="flowAdvRenewNoticeDays" localSheetId="9">'7. Onsite NP'!#REF!</definedName>
    <definedName name="flowAdvRenewNoticeDays" localSheetId="11">'9. References'!#REF!</definedName>
    <definedName name="flowAdvRenewNoticeDays">'2. Medical'!#REF!</definedName>
    <definedName name="flowAnnYrEndDays" localSheetId="3">'1. General'!#REF!</definedName>
    <definedName name="flowAnnYrEndDays" localSheetId="5">[1]Medical!#REF!</definedName>
    <definedName name="flowAnnYrEndDays" localSheetId="6">'4. Vision'!#REF!</definedName>
    <definedName name="flowAnnYrEndDays" localSheetId="7">'5. EAP'!#REF!</definedName>
    <definedName name="flowAnnYrEndDays" localSheetId="8">'6. FSA, COBRA'!#REF!</definedName>
    <definedName name="flowAnnYrEndDays" localSheetId="9">'7. Onsite NP'!#REF!</definedName>
    <definedName name="flowAnnYrEndDays" localSheetId="11">'9. References'!#REF!</definedName>
    <definedName name="flowAnnYrEndDays">'2. Medical'!#REF!</definedName>
    <definedName name="flowClientName" localSheetId="3">'1. General'!#REF!</definedName>
    <definedName name="flowClientName" localSheetId="5">[1]Medical!#REF!</definedName>
    <definedName name="flowClientName" localSheetId="6">'4. Vision'!#REF!</definedName>
    <definedName name="flowClientName" localSheetId="7">'5. EAP'!#REF!</definedName>
    <definedName name="flowClientName" localSheetId="8">'6. FSA, COBRA'!#REF!</definedName>
    <definedName name="flowClientName" localSheetId="9">'7. Onsite NP'!#REF!</definedName>
    <definedName name="flowClientName" localSheetId="11">'9. References'!#REF!</definedName>
    <definedName name="flowClientName">'2. Medical'!#REF!</definedName>
    <definedName name="flowCobra1" localSheetId="3">'1. General'!#REF!</definedName>
    <definedName name="flowCobra1" localSheetId="5">[1]Medical!#REF!</definedName>
    <definedName name="flowCobra1" localSheetId="6">'4. Vision'!#REF!</definedName>
    <definedName name="flowCobra1" localSheetId="7">'5. EAP'!#REF!</definedName>
    <definedName name="flowCobra1" localSheetId="8">'6. FSA, COBRA'!#REF!</definedName>
    <definedName name="flowCobra1" localSheetId="9">'7. Onsite NP'!#REF!</definedName>
    <definedName name="flowCobra1" localSheetId="11">'9. References'!#REF!</definedName>
    <definedName name="flowCobra1">'2. Medical'!#REF!</definedName>
    <definedName name="flowCobra2" localSheetId="3">'1. General'!#REF!</definedName>
    <definedName name="flowCobra2" localSheetId="5">[1]Medical!#REF!</definedName>
    <definedName name="flowCobra2" localSheetId="6">'4. Vision'!#REF!</definedName>
    <definedName name="flowCobra2" localSheetId="7">'5. EAP'!#REF!</definedName>
    <definedName name="flowCobra2" localSheetId="8">'6. FSA, COBRA'!#REF!</definedName>
    <definedName name="flowCobra2" localSheetId="9">'7. Onsite NP'!#REF!</definedName>
    <definedName name="flowCobra2" localSheetId="11">'9. References'!#REF!</definedName>
    <definedName name="flowCobra2">'2. Medical'!#REF!</definedName>
    <definedName name="flowCobra3" localSheetId="3">'1. General'!#REF!</definedName>
    <definedName name="flowCobra3" localSheetId="5">[1]Medical!#REF!</definedName>
    <definedName name="flowCobra3" localSheetId="6">'4. Vision'!#REF!</definedName>
    <definedName name="flowCobra3" localSheetId="7">'5. EAP'!#REF!</definedName>
    <definedName name="flowCobra3" localSheetId="8">'6. FSA, COBRA'!#REF!</definedName>
    <definedName name="flowCobra3" localSheetId="9">'7. Onsite NP'!#REF!</definedName>
    <definedName name="flowCobra3" localSheetId="11">'9. References'!#REF!</definedName>
    <definedName name="flowCobra3">'2. Medical'!#REF!</definedName>
    <definedName name="flowCobra4" localSheetId="3">'1. General'!#REF!</definedName>
    <definedName name="flowCobra4" localSheetId="5">[1]Medical!#REF!</definedName>
    <definedName name="flowCobra4" localSheetId="6">'4. Vision'!#REF!</definedName>
    <definedName name="flowCobra4" localSheetId="7">'5. EAP'!#REF!</definedName>
    <definedName name="flowCobra4" localSheetId="8">'6. FSA, COBRA'!#REF!</definedName>
    <definedName name="flowCobra4" localSheetId="9">'7. Onsite NP'!#REF!</definedName>
    <definedName name="flowCobra4" localSheetId="11">'9. References'!#REF!</definedName>
    <definedName name="flowCobra4">'2. Medical'!#REF!</definedName>
    <definedName name="flowCobra5" localSheetId="3">'1. General'!#REF!</definedName>
    <definedName name="flowCobra5" localSheetId="5">[1]Medical!#REF!</definedName>
    <definedName name="flowCobra5" localSheetId="6">'4. Vision'!#REF!</definedName>
    <definedName name="flowCobra5" localSheetId="7">'5. EAP'!#REF!</definedName>
    <definedName name="flowCobra5" localSheetId="8">'6. FSA, COBRA'!#REF!</definedName>
    <definedName name="flowCobra5" localSheetId="9">'7. Onsite NP'!#REF!</definedName>
    <definedName name="flowCobra5" localSheetId="11">'9. References'!#REF!</definedName>
    <definedName name="flowCobra5">'2. Medical'!#REF!</definedName>
    <definedName name="flowContractSitus" localSheetId="3">'1. General'!#REF!</definedName>
    <definedName name="flowContractSitus" localSheetId="5">[1]Medical!#REF!</definedName>
    <definedName name="flowContractSitus" localSheetId="6">'4. Vision'!#REF!</definedName>
    <definedName name="flowContractSitus" localSheetId="7">'5. EAP'!#REF!</definedName>
    <definedName name="flowContractSitus" localSheetId="8">'6. FSA, COBRA'!#REF!</definedName>
    <definedName name="flowContractSitus" localSheetId="9">'7. Onsite NP'!#REF!</definedName>
    <definedName name="flowContractSitus" localSheetId="11">'9. References'!#REF!</definedName>
    <definedName name="flowContractSitus">'2. Medical'!#REF!</definedName>
    <definedName name="flowErisaplanYearFromDay" localSheetId="3">'1. General'!#REF!</definedName>
    <definedName name="flowErisaplanYearFromDay" localSheetId="5">[1]Medical!#REF!</definedName>
    <definedName name="flowErisaplanYearFromDay" localSheetId="6">'4. Vision'!#REF!</definedName>
    <definedName name="flowErisaplanYearFromDay" localSheetId="7">'5. EAP'!#REF!</definedName>
    <definedName name="flowErisaplanYearFromDay" localSheetId="8">'6. FSA, COBRA'!#REF!</definedName>
    <definedName name="flowErisaplanYearFromDay" localSheetId="9">'7. Onsite NP'!#REF!</definedName>
    <definedName name="flowErisaplanYearFromDay" localSheetId="11">'9. References'!#REF!</definedName>
    <definedName name="flowErisaplanYearFromDay">'2. Medical'!#REF!</definedName>
    <definedName name="flowErisaPlanYearFromMonth" localSheetId="3">'1. General'!#REF!</definedName>
    <definedName name="flowErisaPlanYearFromMonth" localSheetId="5">[1]Medical!#REF!</definedName>
    <definedName name="flowErisaPlanYearFromMonth" localSheetId="6">'4. Vision'!#REF!</definedName>
    <definedName name="flowErisaPlanYearFromMonth" localSheetId="7">'5. EAP'!#REF!</definedName>
    <definedName name="flowErisaPlanYearFromMonth" localSheetId="8">'6. FSA, COBRA'!#REF!</definedName>
    <definedName name="flowErisaPlanYearFromMonth" localSheetId="9">'7. Onsite NP'!#REF!</definedName>
    <definedName name="flowErisaPlanYearFromMonth" localSheetId="11">'9. References'!#REF!</definedName>
    <definedName name="flowErisaPlanYearFromMonth">'2. Medical'!#REF!</definedName>
    <definedName name="flowErisaPlanYearToDay" localSheetId="3">'1. General'!#REF!</definedName>
    <definedName name="flowErisaPlanYearToDay" localSheetId="5">[1]Medical!#REF!</definedName>
    <definedName name="flowErisaPlanYearToDay" localSheetId="6">'4. Vision'!#REF!</definedName>
    <definedName name="flowErisaPlanYearToDay" localSheetId="7">'5. EAP'!#REF!</definedName>
    <definedName name="flowErisaPlanYearToDay" localSheetId="8">'6. FSA, COBRA'!#REF!</definedName>
    <definedName name="flowErisaPlanYearToDay" localSheetId="9">'7. Onsite NP'!#REF!</definedName>
    <definedName name="flowErisaPlanYearToDay" localSheetId="11">'9. References'!#REF!</definedName>
    <definedName name="flowErisaPlanYearToDay">'2. Medical'!#REF!</definedName>
    <definedName name="flowErisaPlanYearToMonth" localSheetId="3">'1. General'!#REF!</definedName>
    <definedName name="flowErisaPlanYearToMonth" localSheetId="5">[1]Medical!#REF!</definedName>
    <definedName name="flowErisaPlanYearToMonth" localSheetId="6">'4. Vision'!#REF!</definedName>
    <definedName name="flowErisaPlanYearToMonth" localSheetId="7">'5. EAP'!#REF!</definedName>
    <definedName name="flowErisaPlanYearToMonth" localSheetId="8">'6. FSA, COBRA'!#REF!</definedName>
    <definedName name="flowErisaPlanYearToMonth" localSheetId="9">'7. Onsite NP'!#REF!</definedName>
    <definedName name="flowErisaPlanYearToMonth" localSheetId="11">'9. References'!#REF!</definedName>
    <definedName name="flowErisaPlanYearToMonth">'2. Medical'!#REF!</definedName>
    <definedName name="flowGuaranteeType" localSheetId="3">'1. General'!#REF!</definedName>
    <definedName name="flowGuaranteeType" localSheetId="5">[1]Medical!#REF!</definedName>
    <definedName name="flowGuaranteeType" localSheetId="6">'4. Vision'!#REF!</definedName>
    <definedName name="flowGuaranteeType" localSheetId="7">'5. EAP'!#REF!</definedName>
    <definedName name="flowGuaranteeType" localSheetId="8">'6. FSA, COBRA'!#REF!</definedName>
    <definedName name="flowGuaranteeType" localSheetId="9">'7. Onsite NP'!#REF!</definedName>
    <definedName name="flowGuaranteeType" localSheetId="11">'9. References'!#REF!</definedName>
    <definedName name="flowGuaranteeType">'2. Medical'!#REF!</definedName>
    <definedName name="flowPenaltyFeeType" localSheetId="3">'1. General'!#REF!</definedName>
    <definedName name="flowPenaltyFeeType" localSheetId="5">[1]Medical!#REF!</definedName>
    <definedName name="flowPenaltyFeeType" localSheetId="6">'4. Vision'!#REF!</definedName>
    <definedName name="flowPenaltyFeeType" localSheetId="7">'5. EAP'!#REF!</definedName>
    <definedName name="flowPenaltyFeeType" localSheetId="8">'6. FSA, COBRA'!#REF!</definedName>
    <definedName name="flowPenaltyFeeType" localSheetId="9">'7. Onsite NP'!#REF!</definedName>
    <definedName name="flowPenaltyFeeType" localSheetId="11">'9. References'!#REF!</definedName>
    <definedName name="flowPenaltyFeeType">'2. Medical'!#REF!</definedName>
    <definedName name="flowPenaltyPercent" localSheetId="3">'1. General'!#REF!</definedName>
    <definedName name="flowPenaltyPercent" localSheetId="5">[1]Medical!#REF!</definedName>
    <definedName name="flowPenaltyPercent" localSheetId="6">'4. Vision'!#REF!</definedName>
    <definedName name="flowPenaltyPercent" localSheetId="7">'5. EAP'!#REF!</definedName>
    <definedName name="flowPenaltyPercent" localSheetId="8">'6. FSA, COBRA'!#REF!</definedName>
    <definedName name="flowPenaltyPercent" localSheetId="9">'7. Onsite NP'!#REF!</definedName>
    <definedName name="flowPenaltyPercent" localSheetId="11">'9. References'!#REF!</definedName>
    <definedName name="flowPenaltyPercent">'2. Medical'!#REF!</definedName>
    <definedName name="flowPlanNamePhrase" localSheetId="3">'1. General'!#REF!</definedName>
    <definedName name="flowPlanNamePhrase" localSheetId="5">[1]Medical!#REF!</definedName>
    <definedName name="flowPlanNamePhrase" localSheetId="6">'4. Vision'!#REF!</definedName>
    <definedName name="flowPlanNamePhrase" localSheetId="7">'5. EAP'!#REF!</definedName>
    <definedName name="flowPlanNamePhrase" localSheetId="8">'6. FSA, COBRA'!#REF!</definedName>
    <definedName name="flowPlanNamePhrase" localSheetId="9">'7. Onsite NP'!#REF!</definedName>
    <definedName name="flowPlanNamePhrase" localSheetId="11">'9. References'!#REF!</definedName>
    <definedName name="flowPlanNamePhrase">'2. Medical'!#REF!</definedName>
    <definedName name="flowPlanYearEffDay" localSheetId="3">'1. General'!#REF!</definedName>
    <definedName name="flowPlanYearEffDay" localSheetId="5">[1]Medical!#REF!</definedName>
    <definedName name="flowPlanYearEffDay" localSheetId="6">'4. Vision'!#REF!</definedName>
    <definedName name="flowPlanYearEffDay" localSheetId="7">'5. EAP'!#REF!</definedName>
    <definedName name="flowPlanYearEffDay" localSheetId="8">'6. FSA, COBRA'!#REF!</definedName>
    <definedName name="flowPlanYearEffDay" localSheetId="9">'7. Onsite NP'!#REF!</definedName>
    <definedName name="flowPlanYearEffDay" localSheetId="11">'9. References'!#REF!</definedName>
    <definedName name="flowPlanYearEffDay">'2. Medical'!#REF!</definedName>
    <definedName name="flowPlanYearEffMonth" localSheetId="3">'1. General'!#REF!</definedName>
    <definedName name="flowPlanYearEffMonth" localSheetId="5">[1]Medical!#REF!</definedName>
    <definedName name="flowPlanYearEffMonth" localSheetId="6">'4. Vision'!#REF!</definedName>
    <definedName name="flowPlanYearEffMonth" localSheetId="7">'5. EAP'!#REF!</definedName>
    <definedName name="flowPlanYearEffMonth" localSheetId="8">'6. FSA, COBRA'!#REF!</definedName>
    <definedName name="flowPlanYearEffMonth" localSheetId="9">'7. Onsite NP'!#REF!</definedName>
    <definedName name="flowPlanYearEffMonth" localSheetId="11">'9. References'!#REF!</definedName>
    <definedName name="flowPlanYearEffMonth">'2. Medical'!#REF!</definedName>
    <definedName name="flowPrgEffDate" localSheetId="3">'1. General'!#REF!</definedName>
    <definedName name="flowPrgEffDate" localSheetId="5">[1]Medical!#REF!</definedName>
    <definedName name="flowPrgEffDate" localSheetId="6">'4. Vision'!#REF!</definedName>
    <definedName name="flowPrgEffDate" localSheetId="7">'5. EAP'!#REF!</definedName>
    <definedName name="flowPrgEffDate" localSheetId="8">'6. FSA, COBRA'!#REF!</definedName>
    <definedName name="flowPrgEffDate" localSheetId="9">'7. Onsite NP'!#REF!</definedName>
    <definedName name="flowPrgEffDate" localSheetId="11">'9. References'!#REF!</definedName>
    <definedName name="flowPrgEffDate">'2. Medical'!#REF!</definedName>
    <definedName name="fmAddCompState">#REF!</definedName>
    <definedName name="fmAdminOpRqtMsrmntMonth1">#REF!</definedName>
    <definedName name="fmAdminOpRqtMsrmntMonth2">#REF!</definedName>
    <definedName name="fmAdminOpRqtMsrmntYear1">#REF!</definedName>
    <definedName name="fmAdminOpRqtMsrmntYear2">#REF!</definedName>
    <definedName name="fmAdminOpSrvcAPTOPM">#REF!</definedName>
    <definedName name="fmAdminOpSrvcDFPM">#REF!</definedName>
    <definedName name="fmAdtFnclStmt">#REF!</definedName>
    <definedName name="fmAdvRenewNoticeDays">#REF!</definedName>
    <definedName name="fmAggregate1">#REF!</definedName>
    <definedName name="fmAggregate2">#REF!</definedName>
    <definedName name="fmAggregate3">#REF!</definedName>
    <definedName name="fmAnnOpenEnrollMonth">#REF!</definedName>
    <definedName name="fmAnnRateRenewDay">#REF!</definedName>
    <definedName name="fmAnnRateRenewMonth">#REF!</definedName>
    <definedName name="fmAnnYrEndDays">#REF!</definedName>
    <definedName name="fmAonAddress1">#REF!</definedName>
    <definedName name="fmAonAddress1a">#REF!</definedName>
    <definedName name="fmAonAddress2">#REF!</definedName>
    <definedName name="fmAonAddress2a">#REF!</definedName>
    <definedName name="fmAonCellPhone1">#REF!</definedName>
    <definedName name="fmAonCellPhone2">#REF!</definedName>
    <definedName name="fmAonCityStateZip1">#REF!</definedName>
    <definedName name="fmAonCityStateZip2">#REF!</definedName>
    <definedName name="fmAonConsulting1">#REF!</definedName>
    <definedName name="fmAonConsulting2">#REF!</definedName>
    <definedName name="fmAonEmail1">#REF!</definedName>
    <definedName name="fmAonEmail2">#REF!</definedName>
    <definedName name="fmAonFax1">#REF!</definedName>
    <definedName name="fmAonFax2">#REF!</definedName>
    <definedName name="fmAonPhone1">#REF!</definedName>
    <definedName name="fmAonPhone2">#REF!</definedName>
    <definedName name="fmAttachPt1">#REF!</definedName>
    <definedName name="fmAttachPt2">#REF!</definedName>
    <definedName name="fmAttachPt3">#REF!</definedName>
    <definedName name="fmAttAnnRpt">#REF!</definedName>
    <definedName name="fmAttAppealGrievance">#REF!</definedName>
    <definedName name="fmAttIDCard">#REF!</definedName>
    <definedName name="fmAttImplementSchedule">#REF!</definedName>
    <definedName name="fmAttMarketing">#REF!</definedName>
    <definedName name="fmAttMemberEnroll">#REF!</definedName>
    <definedName name="fmAttPremiumBillDescrip">#REF!</definedName>
    <definedName name="fmattProviderDir">#REF!</definedName>
    <definedName name="fmAttSuggestEmployerContract">#REF!</definedName>
    <definedName name="fmBenefitBooklet">#REF!</definedName>
    <definedName name="fmCarrier1">#REF!</definedName>
    <definedName name="fmCarrier2">#REF!</definedName>
    <definedName name="fmCarrier3">#REF!</definedName>
    <definedName name="fmClientCity">#REF!</definedName>
    <definedName name="fmClientName">#REF!</definedName>
    <definedName name="fmClientState">#REF!</definedName>
    <definedName name="fmClientZip">#REF!</definedName>
    <definedName name="fmCnvrsnSrvc">#REF!</definedName>
    <definedName name="fmCobra">#REF!</definedName>
    <definedName name="fmCobra1">#REF!</definedName>
    <definedName name="fmCobra2">#REF!</definedName>
    <definedName name="fmCobra3">#REF!</definedName>
    <definedName name="fmCobra4">#REF!</definedName>
    <definedName name="fmCobra5">#REF!</definedName>
    <definedName name="fmCombination1">#REF!</definedName>
    <definedName name="fmCombo">#REF!</definedName>
    <definedName name="fmCommission1">#REF!</definedName>
    <definedName name="fmCommOption1">#REF!</definedName>
    <definedName name="fmCommOther1">#REF!</definedName>
    <definedName name="fmCommOtherDescp1">#REF!</definedName>
    <definedName name="fmCompensation1">#REF!</definedName>
    <definedName name="fmConsultant1">#REF!</definedName>
    <definedName name="fmConsultant2">#REF!</definedName>
    <definedName name="fmConsultTitle1">#REF!</definedName>
    <definedName name="fmConsultTitle2">#REF!</definedName>
    <definedName name="fmContract">#REF!</definedName>
    <definedName name="fmContractPeriod">#REF!</definedName>
    <definedName name="fmContractSitus">#REF!</definedName>
    <definedName name="fmContribAfterTax">#REF!</definedName>
    <definedName name="fmContribBeforeTax">#REF!</definedName>
    <definedName name="fmContribBoth">#REF!</definedName>
    <definedName name="fmContribElection">#REF!</definedName>
    <definedName name="fmContribStmnt">#REF!</definedName>
    <definedName name="fmContribTable">#REF!</definedName>
    <definedName name="fmCoverActive">#REF!</definedName>
    <definedName name="fmCoverageType">#REF!</definedName>
    <definedName name="fmCoverCobra">#REF!</definedName>
    <definedName name="fmCoverOver65">#REF!</definedName>
    <definedName name="fmCoverUnder65">#REF!</definedName>
    <definedName name="fmDateCarrierSelect1">#REF!</definedName>
    <definedName name="fmDateCarrierSelect2">#REF!</definedName>
    <definedName name="fmDateCarrierSelect3">#REF!</definedName>
    <definedName name="fmEEAccessType">#REF!</definedName>
    <definedName name="fmEligRequireTable">#REF!</definedName>
    <definedName name="fmEmployerContactInfo">#REF!</definedName>
    <definedName name="fmEmplyrAddress">#REF!</definedName>
    <definedName name="fmEmplyrAddress1a">#REF!</definedName>
    <definedName name="fmEmplyrCellPhone">#REF!</definedName>
    <definedName name="fmEmplyrCityStateZip">#REF!</definedName>
    <definedName name="fmEmplyrCntct">#REF!</definedName>
    <definedName name="fmEmplyrEmail">#REF!</definedName>
    <definedName name="fmEmplyrFax">#REF!</definedName>
    <definedName name="fmEmplyrPhone">#REF!</definedName>
    <definedName name="fmEmplyrTitle">#REF!</definedName>
    <definedName name="fmErisaPlanYearFromDay">#REF!</definedName>
    <definedName name="fmErisaPlanYearFromMonth">#REF!</definedName>
    <definedName name="fmErisaPlanYearToDay">#REF!</definedName>
    <definedName name="fmErisaPlanYearToMonth">#REF!</definedName>
    <definedName name="fmFee1">#REF!</definedName>
    <definedName name="fmFullHMO">#REF!</definedName>
    <definedName name="fmFullOnlY">#REF!</definedName>
    <definedName name="fmFullPOS">#REF!</definedName>
    <definedName name="fmFullPPO">#REF!</definedName>
    <definedName name="fmFundArrange1">#REF!</definedName>
    <definedName name="fmFundArrange2">#REF!</definedName>
    <definedName name="fmFundArrange3">#REF!</definedName>
    <definedName name="fmFundOther1_Vend1">#REF!</definedName>
    <definedName name="fmFundOther1_Vend2">#REF!</definedName>
    <definedName name="fmFundOther1_Vend3">#REF!</definedName>
    <definedName name="fmFundOtherName1">#REF!</definedName>
    <definedName name="fmFundPlanType1">#REF!</definedName>
    <definedName name="fmFundPlanType2">#REF!</definedName>
    <definedName name="fmFundPlanType3">#REF!</definedName>
    <definedName name="fmFundVendor1">#REF!</definedName>
    <definedName name="fmFundVendor2">#REF!</definedName>
    <definedName name="fmFundVendor3">#REF!</definedName>
    <definedName name="fmGeoAccess">#REF!</definedName>
    <definedName name="fmGuaranteeType">#REF!</definedName>
    <definedName name="fmGuaranteeType1">#REF!</definedName>
    <definedName name="fmGuaranteeType2">#REF!</definedName>
    <definedName name="fmHaveTimeTable">#REF!</definedName>
    <definedName name="fmHMO">#REF!</definedName>
    <definedName name="fmHospitalSav">#REF!</definedName>
    <definedName name="fmInclClaimHistory">#REF!</definedName>
    <definedName name="fmInclHealthRiskEval">#REF!</definedName>
    <definedName name="fmInclMedQuestion">#REF!</definedName>
    <definedName name="fmInclShockClaim">#REF!</definedName>
    <definedName name="fmIncTimeTable">#REF!</definedName>
    <definedName name="fmMeasurePerformance">#REF!</definedName>
    <definedName name="fmMethod1">#REF!</definedName>
    <definedName name="fmMethod2">#REF!</definedName>
    <definedName name="fmMethod3">#REF!</definedName>
    <definedName name="fmMFullHMO">#REF!</definedName>
    <definedName name="fmMFullPOS">#REF!</definedName>
    <definedName name="fmMFullPPO">#REF!</definedName>
    <definedName name="fmMgmtReport">#REF!</definedName>
    <definedName name="fmMgmtReportInclude">#REF!</definedName>
    <definedName name="fmMgmtReportNotInclude">#REF!</definedName>
    <definedName name="fmMileFromHospital">#REF!</definedName>
    <definedName name="fmMileFromObstetric">#REF!</definedName>
    <definedName name="fmMileFromPediatric">#REF!</definedName>
    <definedName name="fmMileFromPrimary">#REF!</definedName>
    <definedName name="fmMSIHMO">#REF!</definedName>
    <definedName name="fmMSIPOS">#REF!</definedName>
    <definedName name="fmMSIPPO">#REF!</definedName>
    <definedName name="fmMultiCombo">#REF!</definedName>
    <definedName name="fmMultiFullOnly">#REF!</definedName>
    <definedName name="fmMultiple">#REF!</definedName>
    <definedName name="fmMultiProduct">#REF!</definedName>
    <definedName name="fmMultiSIOnly">#REF!</definedName>
    <definedName name="fmNegExVndrChc">#REF!</definedName>
    <definedName name="fmNetRelLitigation">#REF!</definedName>
    <definedName name="fmNotIncTimeTable">#REF!</definedName>
    <definedName name="fmNumAvailHospital">#REF!</definedName>
    <definedName name="fmNumAvailObstetric">#REF!</definedName>
    <definedName name="fmNumAvailPediatric">#REF!</definedName>
    <definedName name="fmNumAvailPrimary">#REF!</definedName>
    <definedName name="fmNumCopRqst">#REF!</definedName>
    <definedName name="fmNumPlan">#REF!</definedName>
    <definedName name="fmNumTiers">#REF!</definedName>
    <definedName name="fmOthersDescp">#REF!</definedName>
    <definedName name="fmOthersDescpAttach">#REF!</definedName>
    <definedName name="fmParaGeoAccRprt">#REF!</definedName>
    <definedName name="fmPayType">#REF!</definedName>
    <definedName name="fmPenaltyFee">#REF!</definedName>
    <definedName name="fmPenaltyFeeType">#REF!</definedName>
    <definedName name="fmPenaltyMeet">#REF!</definedName>
    <definedName name="fmPenaltyPercent">#REF!</definedName>
    <definedName name="fmPercentage1">#REF!</definedName>
    <definedName name="fmPercentValue1">#REF!</definedName>
    <definedName name="fmPerformStand">#REF!</definedName>
    <definedName name="fmPerformStandInclude">#REF!</definedName>
    <definedName name="fmPerformStandNotInclude">#REF!</definedName>
    <definedName name="fmPhyReimburse">#REF!</definedName>
    <definedName name="fmPlanNamePhrase">#REF!</definedName>
    <definedName name="fmPlanType">#REF!</definedName>
    <definedName name="fmPlanTypePhrase">#REF!</definedName>
    <definedName name="fmPlanYearEffDay">#REF!</definedName>
    <definedName name="fmPlanYearEffMonth">#REF!</definedName>
    <definedName name="fmPoolPoint1">#REF!</definedName>
    <definedName name="fmPoolPoint2">#REF!</definedName>
    <definedName name="fmPoolPoint3">#REF!</definedName>
    <definedName name="fmPOS">#REF!</definedName>
    <definedName name="fmPPO">#REF!</definedName>
    <definedName name="fmPrgEffDate">#REF!</definedName>
    <definedName name="fmPropDueDate">#REF!</definedName>
    <definedName name="fmProposalEvent1">#REF!</definedName>
    <definedName name="fmProposalEvent2">#REF!</definedName>
    <definedName name="fmProposalEvent3">#REF!</definedName>
    <definedName name="fmProposalEvent4">#REF!</definedName>
    <definedName name="fmProposalEvent5">#REF!</definedName>
    <definedName name="fmProposalEvent6">#REF!</definedName>
    <definedName name="fmProposalEvent7">#REF!</definedName>
    <definedName name="fmProposalTargetDate1">#REF!</definedName>
    <definedName name="fmProposalTargetDate2">#REF!</definedName>
    <definedName name="fmProposalTargetDate3">#REF!</definedName>
    <definedName name="fmProposalTargetDate4">#REF!</definedName>
    <definedName name="fmProposalTargetDate5">#REF!</definedName>
    <definedName name="fmProposalTargetDate6">#REF!</definedName>
    <definedName name="fmProposalTargetDate7">#REF!</definedName>
    <definedName name="fmPropSubmissionDate">#REF!</definedName>
    <definedName name="fmRateGuarantDate">#REF!</definedName>
    <definedName name="fmRateHistoryInclude">#REF!</definedName>
    <definedName name="fmRatePeriodOtherOpt">#REF!</definedName>
    <definedName name="fmRedesignChgOpt">#REF!</definedName>
    <definedName name="fmReplaceSupp">#REF!</definedName>
    <definedName name="fmReqPlanDesignQuote">#REF!</definedName>
    <definedName name="fmReqSubmitPrpsl">#REF!</definedName>
    <definedName name="fmRjctPrpslTndr">#REF!</definedName>
    <definedName name="fmRptReqDescripOption">#REF!</definedName>
    <definedName name="fmRunForLimit1">#REF!</definedName>
    <definedName name="fmRunForLimit2">#REF!</definedName>
    <definedName name="fmRunForLimit3">#REF!</definedName>
    <definedName name="fmSecondaryContact">#REF!</definedName>
    <definedName name="fmSelAbltyMaxMgmt">#REF!</definedName>
    <definedName name="fmSelAccPanel">#REF!</definedName>
    <definedName name="fmSelAcctMgmt">#REF!</definedName>
    <definedName name="fmSelAckNetUtlMgmt">#REF!</definedName>
    <definedName name="fmSelAvlbCompNet">#REF!</definedName>
    <definedName name="fmSelBnftPlnDsgn">#REF!</definedName>
    <definedName name="fmSelClmAdminSys">#REF!</definedName>
    <definedName name="fmSelClntBnftOff">#REF!</definedName>
    <definedName name="fmSelCompPrgCost">#REF!</definedName>
    <definedName name="fmSelectionCriteria">#REF!</definedName>
    <definedName name="fmSelEffClnclCare">#REF!</definedName>
    <definedName name="fmSelEffMgmt">#REF!</definedName>
    <definedName name="fmSelElctrncTrnsfr">#REF!</definedName>
    <definedName name="fmSelNetMgmtCap">#REF!</definedName>
    <definedName name="fmSelOther1">#REF!</definedName>
    <definedName name="fmSelOther2">#REF!</definedName>
    <definedName name="fmSelOther3">#REF!</definedName>
    <definedName name="fmSelOther4">#REF!</definedName>
    <definedName name="fmSelOtherDescp1">#REF!</definedName>
    <definedName name="fmSelOtherDescp2">#REF!</definedName>
    <definedName name="fmSelOtherDescp3">#REF!</definedName>
    <definedName name="fmSelOtherDescp4">#REF!</definedName>
    <definedName name="fmSelPrjctMgmt">#REF!</definedName>
    <definedName name="fmSelProCapDel">#REF!</definedName>
    <definedName name="fmSelStfdClnt">#REF!</definedName>
    <definedName name="fmSelSupport">#REF!</definedName>
    <definedName name="fmSelWllngAcptPrfrmStd">#REF!</definedName>
    <definedName name="fmSentAppType">#REF!</definedName>
    <definedName name="fmSentAppTypeDescp">#REF!</definedName>
    <definedName name="fmSentCensusOn">#REF!</definedName>
    <definedName name="fmServiceArea">#REF!</definedName>
    <definedName name="fmSFullHMO">#REF!</definedName>
    <definedName name="fmSFullPOS">#REF!</definedName>
    <definedName name="fmSFullPPO">#REF!</definedName>
    <definedName name="fmSiccode">#REF!</definedName>
    <definedName name="fmSiccodeDescp">#REF!</definedName>
    <definedName name="fmSIHMO">#REF!</definedName>
    <definedName name="fmSingle">#REF!</definedName>
    <definedName name="fmSingleCombo">#REF!</definedName>
    <definedName name="fmSingleFullOnly">#REF!</definedName>
    <definedName name="fmSingleProduct">#REF!</definedName>
    <definedName name="fmSingleSIOnly">#REF!</definedName>
    <definedName name="fmSIOnly">#REF!</definedName>
    <definedName name="fmSIPOS">#REF!</definedName>
    <definedName name="fmSIPPO">#REF!</definedName>
    <definedName name="fmSLCommission">#REF!</definedName>
    <definedName name="fmSLCommOption1">#REF!</definedName>
    <definedName name="fmSLCommOther1">#REF!</definedName>
    <definedName name="fmSLCommOtherDescp1">#REF!</definedName>
    <definedName name="fmSLPercentage1">#REF!</definedName>
    <definedName name="fmSLPercentValue1">#REF!</definedName>
    <definedName name="fmSpecific1">#REF!</definedName>
    <definedName name="fmSpecific2">#REF!</definedName>
    <definedName name="fmSpecific3">#REF!</definedName>
    <definedName name="fmSSIHMO">#REF!</definedName>
    <definedName name="fmSSIPOS">#REF!</definedName>
    <definedName name="fmSSIPPO">#REF!</definedName>
    <definedName name="fmStandard1">#REF!</definedName>
    <definedName name="fmStopLoss">#REF!</definedName>
    <definedName name="fmSummBenDesign">#REF!</definedName>
    <definedName name="fmSummPlanDescp">#REF!</definedName>
    <definedName name="fmSupplementInfo">#REF!</definedName>
    <definedName name="fmTermClause">#REF!</definedName>
    <definedName name="fmTermClientRef">#REF!</definedName>
    <definedName name="fmTermModPrcss">#REF!</definedName>
    <definedName name="fmTermNotifyDate">#REF!</definedName>
    <definedName name="fmTierCoverage1">#REF!</definedName>
    <definedName name="fmTierCoverage2">#REF!</definedName>
    <definedName name="fmTierCoverage3">#REF!</definedName>
    <definedName name="fmTierCoverage4">#REF!</definedName>
    <definedName name="fmTierCoverage5">#REF!</definedName>
    <definedName name="fmTierCoverage6">#REF!</definedName>
    <definedName name="fmTierEmployee1">#REF!</definedName>
    <definedName name="fmTierEmployee2">#REF!</definedName>
    <definedName name="fmTierEmployee3">#REF!</definedName>
    <definedName name="fmTierEmployee4">#REF!</definedName>
    <definedName name="fmTierEmployee5">#REF!</definedName>
    <definedName name="fmTierEmployee6">#REF!</definedName>
    <definedName name="fmTierEmployer1">#REF!</definedName>
    <definedName name="fmTierEmployer2">#REF!</definedName>
    <definedName name="fmTierEmployer3">#REF!</definedName>
    <definedName name="fmTierEmployer4">#REF!</definedName>
    <definedName name="fmTierEmployer5">#REF!</definedName>
    <definedName name="fmTierEmployer6">#REF!</definedName>
    <definedName name="fmWaitingPeriod">#REF!</definedName>
    <definedName name="jimwrn.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4"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5"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6"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7"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8"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9"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11"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0" hidden="1">{#N/A,#N/A,FALSE,"II.General ";#N/A,#N/A,FALSE,"III.Plan Design";#N/A,#N/A,FALSE,"IV.Delivery System";#N/A,#N/A,FALSE,"V.Reimbursement";#N/A,#N/A,FALSE,"VI.Manage-Satisf.";#N/A,#N/A,FALSE,"VII. &amp;VIII. Other";#N/A,#N/A,FALSE,"Appendix 2";#N/A,#N/A,FALSE,"Appendix 3a";#N/A,#N/A,FALSE,"Appendix 3b";#N/A,#N/A,FALSE,"Appendix 3b(cont.)"}</definedName>
    <definedName name="jimwrn.network" hidden="1">{#N/A,#N/A,FALSE,"II.General ";#N/A,#N/A,FALSE,"III.Plan Design";#N/A,#N/A,FALSE,"IV.Delivery System";#N/A,#N/A,FALSE,"V.Reimbursement";#N/A,#N/A,FALSE,"VI.Manage-Satisf.";#N/A,#N/A,FALSE,"VII. &amp;VIII. Other";#N/A,#N/A,FALSE,"Appendix 2";#N/A,#N/A,FALSE,"Appendix 3a";#N/A,#N/A,FALSE,"Appendix 3b";#N/A,#N/A,FALSE,"Appendix 3b(cont.)"}</definedName>
    <definedName name="ListABC">Listbox!$B$43:$B$45</definedName>
    <definedName name="listABC_G">Listbox!$B$51:$B$57</definedName>
    <definedName name="ListABC_H">Listbox!$B$59:$B$66</definedName>
    <definedName name="ListAccreditation">Listbox!$B$73:$B$89</definedName>
    <definedName name="ListAccreditationPPO">Listbox!$B$211:$B$216</definedName>
    <definedName name="ListAdvRenewNoticeDays">Listbox!$B$205:$B$209</definedName>
    <definedName name="ListAgreeDisagree">Listbox!$B$244:$B$245</definedName>
    <definedName name="ListAgreeNAExplain" localSheetId="5">[1]Listbox!$B$386:$B$391</definedName>
    <definedName name="ListAgreeNAExplain">Listbox!$B$386:$B$391</definedName>
    <definedName name="listAnnYrEndDays">Listbox!$B$189:$B$193</definedName>
    <definedName name="ListAttached" localSheetId="5">[1]Listbox!$B$40:$B$41</definedName>
    <definedName name="ListAttached">Listbox!$B$40:$B$41</definedName>
    <definedName name="ListAttachedExplain">Listbox!$B$518:$B$521</definedName>
    <definedName name="ListAttachedNAExplain" localSheetId="5">[1]Listbox!$B$399:$B$404</definedName>
    <definedName name="ListAttachedNAExplain">Listbox!$B$399:$B$404</definedName>
    <definedName name="ListAvailabilityOfService">Listbox!$B$634:$B$635</definedName>
    <definedName name="ListBeforeAfterTax">Listbox!$B$331:$B$333</definedName>
    <definedName name="ListBenPymt">Listbox!$B$661:$B$663</definedName>
    <definedName name="ListClaimsRetention">Listbox!$B$355:$B$356</definedName>
    <definedName name="ListClassEligibility">Listbox!$B$339:$B$349</definedName>
    <definedName name="ListClassSchedule">Listbox!$B$335:$B$337</definedName>
    <definedName name="ListClmMailAreaTime">Listbox!$B$443:$B$445</definedName>
    <definedName name="ListCMInEx">Listbox!$B$665:$B$666</definedName>
    <definedName name="ListCommExper">Listbox!$B$668:$B$669</definedName>
    <definedName name="ListCommissions">Listbox!$B$128:$B$130</definedName>
    <definedName name="ListCompleted">#REF!</definedName>
    <definedName name="ListCompletedNAExplain">Listbox!$B$436:$B$441</definedName>
    <definedName name="ListCompNotComp2">Listbox!$B$351:$B$353</definedName>
    <definedName name="ListCompNotExplain">Listbox!$B$37:$B$38</definedName>
    <definedName name="ListConfirmed">Listbox!$B$493:$B$495</definedName>
    <definedName name="ListContributions">Listbox!$B$328:$B$329</definedName>
    <definedName name="ListCoreAddServ">Listbox!$B$637:$B$638</definedName>
    <definedName name="ListEitherHMOPPO">Listbox!$B$469:$B$472</definedName>
    <definedName name="ListFrequentlyRptProd">Listbox!$B$647:$B$651</definedName>
    <definedName name="ListFrequentlySys">Listbox!$B$640:$B$645</definedName>
    <definedName name="ListFullPartial">Listbox!$B$671:$B$672</definedName>
    <definedName name="ListGeo" localSheetId="5">[1]Listbox!$B$132:$B$134</definedName>
    <definedName name="ListGeo">Listbox!$B$132:$B$134</definedName>
    <definedName name="ListGracePeriod">Listbox!$B$319:$B$323</definedName>
    <definedName name="ListGuaranTeeType">Listbox!$B$232:$B$233</definedName>
    <definedName name="ListHMOEPOPPOPOS">Listbox!$B$477:$B$481</definedName>
    <definedName name="ListHoursofOperation">Listbox!$B$267:$B$317</definedName>
    <definedName name="ListIncluded">Listbox!$B$264:$B$265</definedName>
    <definedName name="ListIncludedNAExplain">Listbox!$B$447:$B$452</definedName>
    <definedName name="ListIncluNotIncluNA">Listbox!$B$251:$B$253</definedName>
    <definedName name="ListInOutBound">Listbox!$B$623:$B$625</definedName>
    <definedName name="ListJCAHO">Listbox!$B$94:$B$102</definedName>
    <definedName name="ListJCAHODiseaseCert">Listbox!$B$558:$B$562</definedName>
    <definedName name="ListLeasedNetwork">Listbox!$B$535:$B$537</definedName>
    <definedName name="ListMandatory">Listbox!$B$674:$B$676</definedName>
    <definedName name="ListMedClarif">Listbox!$B$657:$B$659</definedName>
    <definedName name="ListMethDataReceipt">Listbox!$B$612:$B$617</definedName>
    <definedName name="ListMetNotMet">Listbox!$B$114:$B$115</definedName>
    <definedName name="ListMinLeadTime">Listbox!$B$601:$B$606</definedName>
    <definedName name="ListMinSizeDMProg">Listbox!$B$575:$B$580</definedName>
    <definedName name="listModel">Listbox!$B$107:$B$112</definedName>
    <definedName name="ListModelDent" localSheetId="5">[1]Listbox!$B$371:$B$373</definedName>
    <definedName name="ListModelDent">Listbox!$B$371:$B$373</definedName>
    <definedName name="ListNameInsureEntity">Listbox!$B$91:$B$92</definedName>
    <definedName name="ListNCQA">Listbox!$B$406:$B$427</definedName>
    <definedName name="ListNCQADMProgAccred">Listbox!$B$542:$B$548</definedName>
    <definedName name="ListNCQADMProgCert">Listbox!$B$550:$B$556</definedName>
    <definedName name="ListNotAttachedExplain">Listbox!$B$514:$B$516</definedName>
    <definedName name="ListNotCompletedExplain">Listbox!$B$510:$B$512</definedName>
    <definedName name="ListNotedNotNoted">Listbox!$B$325:$B$326</definedName>
    <definedName name="ListOffered">Listbox!$B$454:$B$455</definedName>
    <definedName name="ListOwnLease">Listbox!$B$465:$B$467</definedName>
    <definedName name="ListPayFrequency">Listbox!$B$195:$B$200</definedName>
    <definedName name="ListPlanType">Listbox!$B$218:$B$227</definedName>
    <definedName name="ListPnltyFeeList">Listbox!$B$202:$B$203</definedName>
    <definedName name="ListProEnforce">Listbox!$B$235:$B$236</definedName>
    <definedName name="ListPropFeeLenTime">Listbox!$B$595:$B$599</definedName>
    <definedName name="ListProposedRating">Listbox!$B$121:$B$126</definedName>
    <definedName name="ListProposedRatingCDHC">Listbox!$B$497:$B$505</definedName>
    <definedName name="ListPropRequirement">Listbox!$B$608:$B$610</definedName>
    <definedName name="ListProvidedExplain">Listbox!$B$507:$B$508</definedName>
    <definedName name="ListProvidedNAExplain">Listbox!$B$429:$B$434</definedName>
    <definedName name="ListRateChange">Listbox!$B$255:$B$258</definedName>
    <definedName name="ListRated" localSheetId="5">[1]Listbox!$B$247:$B$249</definedName>
    <definedName name="ListRated">Listbox!$B$247:$B$249</definedName>
    <definedName name="ListRCInfo" localSheetId="5">[1]Listbox!$B$393:$B$397</definedName>
    <definedName name="ListRCInfo">Listbox!$B$393:$B$397</definedName>
    <definedName name="ListRecommendFreq">Listbox!$B$582:$B$587</definedName>
    <definedName name="listReplaceSupp">Listbox!$B$8:$B$9</definedName>
    <definedName name="listSentCensusOn">Listbox!$B$3:$B$6</definedName>
    <definedName name="ListServiceCenter">Listbox!$B$539:$B$540</definedName>
    <definedName name="ListServOfferedOnline">Listbox!$B$619:$B$621</definedName>
    <definedName name="ListStandReportFreq">Listbox!$B$589:$B$593</definedName>
    <definedName name="ListStateGovern">Listbox!$B$358:$B$359</definedName>
    <definedName name="ListStateNotGovern">Listbox!$B$361:$B$362</definedName>
    <definedName name="ListStates">Listbox!$B$136:$B$187</definedName>
    <definedName name="ListSTDLTDWCServices">Listbox!$B$653:$B$655</definedName>
    <definedName name="ListSTDPayFreq">Listbox!$B$238:$B$242</definedName>
    <definedName name="ListSubcontractedNAExplain">Listbox!$B$627:$B$632</definedName>
    <definedName name="ListSubcontractServ">Listbox!$B$483:$B$486</definedName>
    <definedName name="Listtaxstatus">Listbox!$B$104:$B$105</definedName>
    <definedName name="ListTeleElecTransFaxMail">Listbox!$B$260:$B$262</definedName>
    <definedName name="ListUnderwriting">Listbox!$B$117:$B$119</definedName>
    <definedName name="ListURAC">Listbox!$B$229:$B$230</definedName>
    <definedName name="ListURACDMAccred">Listbox!$B$564:$B$573</definedName>
    <definedName name="ListWillingNAExplain" localSheetId="5">[1]Listbox!$B$364:$B$369</definedName>
    <definedName name="ListWillingNAExplain">Listbox!$B$364:$B$369</definedName>
    <definedName name="listyears">Listbox!$B$68:$B$71</definedName>
    <definedName name="ListYesExplain">Listbox!$B$14:$B$16</definedName>
    <definedName name="ListYesNo" localSheetId="5">[1]Listbox!$B$18:$B$19</definedName>
    <definedName name="ListYesNo">Listbox!$B$18:$B$19</definedName>
    <definedName name="ListYesNoNA">Listbox!$B$21:$B$23</definedName>
    <definedName name="ListYesNoNotRequested">Listbox!$B$25:$B$27</definedName>
    <definedName name="ListYesNoSeeExplain" localSheetId="5">[1]Listbox!$B$11:$B$12</definedName>
    <definedName name="ListYesNoSeeExplain">Listbox!$B$11:$B$12</definedName>
    <definedName name="ListYesNoSeeExplain_MedP19" localSheetId="4">Listbox!$B$678:$B$680</definedName>
    <definedName name="ListYesNoSeeExplain_MedP19" localSheetId="11">Listbox!$B$678:$B$680</definedName>
    <definedName name="ListYesNoSeeExplain_MedP19">Listbox!$B$678:$B$680</definedName>
    <definedName name="ListYesNotRequested">Listbox!$B$47:$B$49</definedName>
    <definedName name="ListYExplainNNAWebsite">Listbox!$B$531:$B$533</definedName>
    <definedName name="ListYN_NSeeExpNotReq">Listbox!$B$29:$B$32</definedName>
    <definedName name="ListYNNA">Listbox!$B$457:$B$459</definedName>
    <definedName name="ListYNNAExplain" localSheetId="5">[1]Listbox!$B$375:$B$380</definedName>
    <definedName name="ListYNNAExplain">Listbox!$B$375:$B$380</definedName>
    <definedName name="ListYNNANoExplain" localSheetId="5">[1]Listbox!$B$526:$B$529</definedName>
    <definedName name="ListYNNANoExplain">Listbox!$B$526:$B$529</definedName>
    <definedName name="ListYNNAWebsite">Listbox!$B$488:$B$491</definedName>
    <definedName name="ListYNNoExplain">#REF!</definedName>
    <definedName name="ListYNPlanDesignExplain">Listbox!$B$474:$B$475</definedName>
    <definedName name="ListYNYesExplain">Listbox!$B$461:$B$463</definedName>
    <definedName name="ListYPlanDesignExplainN">Listbox!$B$523:$B$524</definedName>
    <definedName name="MedPlanCnt">#REF!</definedName>
    <definedName name="new.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4"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5"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6"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7"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8"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9"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11"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0" hidden="1">{#N/A,#N/A,FALSE,"II.General ";#N/A,#N/A,FALSE,"III.Plan Design";#N/A,#N/A,FALSE,"IV.Delivery System";#N/A,#N/A,FALSE,"V.Reimbursement";#N/A,#N/A,FALSE,"VI.Manage-Satisf.";#N/A,#N/A,FALSE,"VII. &amp;VIII. Other";#N/A,#N/A,FALSE,"Appendix 2";#N/A,#N/A,FALSE,"Appendix 3a";#N/A,#N/A,FALSE,"Appendix 3b";#N/A,#N/A,FALSE,"Appendix 3b(cont.)"}</definedName>
    <definedName name="new.network" hidden="1">{#N/A,#N/A,FALSE,"II.General ";#N/A,#N/A,FALSE,"III.Plan Design";#N/A,#N/A,FALSE,"IV.Delivery System";#N/A,#N/A,FALSE,"V.Reimbursement";#N/A,#N/A,FALSE,"VI.Manage-Satisf.";#N/A,#N/A,FALSE,"VII. &amp;VIII. Other";#N/A,#N/A,FALSE,"Appendix 2";#N/A,#N/A,FALSE,"Appendix 3a";#N/A,#N/A,FALSE,"Appendix 3b";#N/A,#N/A,FALSE,"Appendix 3b(cont.)"}</definedName>
    <definedName name="PbFormExitName">#REF!</definedName>
    <definedName name="PbSaveLocation">#REF!</definedName>
    <definedName name="PbSavePage">#REF!</definedName>
    <definedName name="PbSetPlan">#REF!</definedName>
    <definedName name="PbWarning">#REF!</definedName>
    <definedName name="Plan1Alt">#REF!</definedName>
    <definedName name="PlanName1">#REF!</definedName>
    <definedName name="_xlnm.Print_Area" localSheetId="3">'1. General'!$H$2:$Q$45</definedName>
    <definedName name="_xlnm.Print_Area" localSheetId="12">'10. Medical Disruption'!$A$1:$J$17</definedName>
    <definedName name="_xlnm.Print_Area" localSheetId="14">'12. Vision Disruption'!$A$1:$J$15</definedName>
    <definedName name="_xlnm.Print_Area" localSheetId="4">'2. Medical'!$H$2:$Q$225</definedName>
    <definedName name="_xlnm.Print_Area" localSheetId="5">'3. Rx'!$A$1:$G$269</definedName>
    <definedName name="_xlnm.Print_Area" localSheetId="6">'4. Vision'!$H$2:$Q$20</definedName>
    <definedName name="_xlnm.Print_Area" localSheetId="7">'5. EAP'!$H$2:$Q$27</definedName>
    <definedName name="_xlnm.Print_Area" localSheetId="8">'6. FSA, COBRA'!$I$1:$Q$136</definedName>
    <definedName name="_xlnm.Print_Area" localSheetId="9">'7. Onsite NP'!$H$2:$Q$13</definedName>
    <definedName name="_xlnm.Print_Area" localSheetId="10">'8. Explanation'!$A$1:$E$51</definedName>
    <definedName name="_xlnm.Print_Area" localSheetId="11">'9. References'!$H$2:$Q$34</definedName>
    <definedName name="_xlnm.Print_Area" localSheetId="15">'Required Documents Checklist'!$A$1:$G$38</definedName>
    <definedName name="_xlnm.Print_Titles" localSheetId="3">'1. General'!$2:$4</definedName>
    <definedName name="_xlnm.Print_Titles" localSheetId="4">'2. Medical'!$1:$4</definedName>
    <definedName name="_xlnm.Print_Titles" localSheetId="6">'4. Vision'!$2:$4</definedName>
    <definedName name="_xlnm.Print_Titles" localSheetId="7">'5. EAP'!$2:$4</definedName>
    <definedName name="_xlnm.Print_Titles" localSheetId="8">'6. FSA, COBRA'!$2:$4</definedName>
    <definedName name="_xlnm.Print_Titles" localSheetId="9">'7. Onsite NP'!$2:$4</definedName>
    <definedName name="_xlnm.Print_Titles" localSheetId="11">'9. References'!$1:$4</definedName>
    <definedName name="_xlnm.Print_Titles" localSheetId="15">'Required Documents Checklist'!$1:$3</definedName>
    <definedName name="rangeCombo" localSheetId="5">#REF!</definedName>
    <definedName name="rangeCombo">#REF!</definedName>
    <definedName name="rangeForm1" localSheetId="5">#REF!</definedName>
    <definedName name="rangeForm1">#REF!</definedName>
    <definedName name="rangeForm2" localSheetId="5">#REF!</definedName>
    <definedName name="rangeForm2">#REF!</definedName>
    <definedName name="rangeIntro">'Required Documents Checklist'!$A$3:$E$37</definedName>
    <definedName name="rangeMultiCombo" localSheetId="5">#REF!</definedName>
    <definedName name="rangeMultiCombo">#REF!</definedName>
    <definedName name="rangeMultiFullOnly" localSheetId="5">#REF!</definedName>
    <definedName name="rangeMultiFullOnly">#REF!</definedName>
    <definedName name="rangeMultiSIOnly" localSheetId="5">#REF!</definedName>
    <definedName name="rangeMultiSIOnly">#REF!</definedName>
    <definedName name="rangeReplace1" localSheetId="5">[1]Instructions!#REF!</definedName>
    <definedName name="rangeReplace1">'Required Documents Checklist'!#REF!</definedName>
    <definedName name="rangeReplace2" localSheetId="3">'1. General'!$A$2:$A$46</definedName>
    <definedName name="rangeReplace2" localSheetId="6">'4. Vision'!$A$2:$A$4</definedName>
    <definedName name="rangeReplace2" localSheetId="7">'5. EAP'!$A$2:$A$4</definedName>
    <definedName name="rangeReplace2" localSheetId="8">'6. FSA, COBRA'!$A$2:$A$4</definedName>
    <definedName name="rangeReplace2" localSheetId="9">'7. Onsite NP'!$A$2:$A$4</definedName>
    <definedName name="rangeReplace2" localSheetId="11">'9. References'!$A$2:$A$4</definedName>
    <definedName name="rangeReplace2">'2. Medical'!$A$2:$A$204</definedName>
    <definedName name="rangeRFP" localSheetId="3">'1. General'!$K$2:$P$46</definedName>
    <definedName name="rangeRFP" localSheetId="6">'4. Vision'!$K$2:$P$4</definedName>
    <definedName name="rangeRFP" localSheetId="7">'5. EAP'!$K$2:$P$4</definedName>
    <definedName name="rangeRFP" localSheetId="8">'6. FSA, COBRA'!$K$2:$P$4</definedName>
    <definedName name="rangeRFP" localSheetId="9">'7. Onsite NP'!$K$2:$P$4</definedName>
    <definedName name="rangeRFP" localSheetId="11">'9. References'!$K$2:$P$34</definedName>
    <definedName name="rangeRFP">'2. Medical'!$K$2:$P$225</definedName>
    <definedName name="rangeSingleCombo">#REF!</definedName>
    <definedName name="rangeSingleFullOnly">#REF!</definedName>
    <definedName name="rangeSingleSIOnly">#REF!</definedName>
    <definedName name="respAccountManagerDesignated" localSheetId="3">'1. General'!#REF!</definedName>
    <definedName name="respAccountManagerDesignated" localSheetId="6">'4. Vision'!#REF!</definedName>
    <definedName name="respAccountManagerDesignated" localSheetId="7">'5. EAP'!#REF!</definedName>
    <definedName name="respAccountManagerDesignated" localSheetId="8">'6. FSA, COBRA'!#REF!</definedName>
    <definedName name="respAccountManagerDesignated" localSheetId="9">'7. Onsite NP'!#REF!</definedName>
    <definedName name="respAccountManagerDesignated" localSheetId="11">'9. References'!#REF!</definedName>
    <definedName name="respAccountManagerDesignated">'2. Medical'!$P$107</definedName>
    <definedName name="respAccreditationStatus1" localSheetId="3">'1. General'!#REF!</definedName>
    <definedName name="respAccreditationStatus1" localSheetId="5">[1]Medical!#REF!</definedName>
    <definedName name="respAccreditationStatus1" localSheetId="6">'4. Vision'!#REF!</definedName>
    <definedName name="respAccreditationStatus1" localSheetId="7">'5. EAP'!#REF!</definedName>
    <definedName name="respAccreditationStatus1" localSheetId="8">'6. FSA, COBRA'!#REF!</definedName>
    <definedName name="respAccreditationStatus1" localSheetId="9">'7. Onsite NP'!#REF!</definedName>
    <definedName name="respAccreditationStatus1" localSheetId="11">'9. References'!#REF!</definedName>
    <definedName name="respAccreditationStatus1">'2. Medical'!#REF!</definedName>
    <definedName name="respAccreditationStatus2" localSheetId="3">'1. General'!#REF!</definedName>
    <definedName name="respAccreditationStatus2" localSheetId="5">[1]Medical!#REF!</definedName>
    <definedName name="respAccreditationStatus2" localSheetId="6">'4. Vision'!#REF!</definedName>
    <definedName name="respAccreditationStatus2" localSheetId="7">'5. EAP'!#REF!</definedName>
    <definedName name="respAccreditationStatus2" localSheetId="8">'6. FSA, COBRA'!#REF!</definedName>
    <definedName name="respAccreditationStatus2" localSheetId="9">'7. Onsite NP'!#REF!</definedName>
    <definedName name="respAccreditationStatus2" localSheetId="11">'9. References'!#REF!</definedName>
    <definedName name="respAccreditationStatus2">'2. Medical'!#REF!</definedName>
    <definedName name="respAccreditationStatusDate1" localSheetId="3">'1. General'!#REF!</definedName>
    <definedName name="respAccreditationStatusDate1" localSheetId="5">[1]Medical!#REF!</definedName>
    <definedName name="respAccreditationStatusDate1" localSheetId="6">'4. Vision'!#REF!</definedName>
    <definedName name="respAccreditationStatusDate1" localSheetId="7">'5. EAP'!#REF!</definedName>
    <definedName name="respAccreditationStatusDate1" localSheetId="8">'6. FSA, COBRA'!#REF!</definedName>
    <definedName name="respAccreditationStatusDate1" localSheetId="9">'7. Onsite NP'!#REF!</definedName>
    <definedName name="respAccreditationStatusDate1" localSheetId="11">'9. References'!#REF!</definedName>
    <definedName name="respAccreditationStatusDate1">'2. Medical'!#REF!</definedName>
    <definedName name="respAccreditationStatusDate2" localSheetId="3">'1. General'!#REF!</definedName>
    <definedName name="respAccreditationStatusDate2" localSheetId="5">[1]Medical!#REF!</definedName>
    <definedName name="respAccreditationStatusDate2" localSheetId="6">'4. Vision'!#REF!</definedName>
    <definedName name="respAccreditationStatusDate2" localSheetId="7">'5. EAP'!#REF!</definedName>
    <definedName name="respAccreditationStatusDate2" localSheetId="8">'6. FSA, COBRA'!#REF!</definedName>
    <definedName name="respAccreditationStatusDate2" localSheetId="9">'7. Onsite NP'!#REF!</definedName>
    <definedName name="respAccreditationStatusDate2" localSheetId="11">'9. References'!#REF!</definedName>
    <definedName name="respAccreditationStatusDate2">'2. Medical'!#REF!</definedName>
    <definedName name="respAddress1" localSheetId="3">'1. General'!#REF!</definedName>
    <definedName name="respAddress1" localSheetId="5">[1]Medical!#REF!</definedName>
    <definedName name="respAddress1" localSheetId="6">'4. Vision'!#REF!</definedName>
    <definedName name="respAddress1" localSheetId="7">'5. EAP'!#REF!</definedName>
    <definedName name="respAddress1" localSheetId="8">'6. FSA, COBRA'!#REF!</definedName>
    <definedName name="respAddress1" localSheetId="9">'7. Onsite NP'!#REF!</definedName>
    <definedName name="respAddress1" localSheetId="11">'9. References'!#REF!</definedName>
    <definedName name="respAddress1">'2. Medical'!#REF!</definedName>
    <definedName name="respAddress2" localSheetId="3">'1. General'!#REF!</definedName>
    <definedName name="respAddress2" localSheetId="5">[1]Medical!#REF!</definedName>
    <definedName name="respAddress2" localSheetId="6">'4. Vision'!#REF!</definedName>
    <definedName name="respAddress2" localSheetId="7">'5. EAP'!#REF!</definedName>
    <definedName name="respAddress2" localSheetId="8">'6. FSA, COBRA'!#REF!</definedName>
    <definedName name="respAddress2" localSheetId="9">'7. Onsite NP'!#REF!</definedName>
    <definedName name="respAddress2" localSheetId="11">'9. References'!#REF!</definedName>
    <definedName name="respAddress2">'2. Medical'!#REF!</definedName>
    <definedName name="respAddress3" localSheetId="3">'1. General'!#REF!</definedName>
    <definedName name="respAddress3" localSheetId="5">[1]Medical!#REF!</definedName>
    <definedName name="respAddress3" localSheetId="6">'4. Vision'!#REF!</definedName>
    <definedName name="respAddress3" localSheetId="7">'5. EAP'!#REF!</definedName>
    <definedName name="respAddress3" localSheetId="8">'6. FSA, COBRA'!#REF!</definedName>
    <definedName name="respAddress3" localSheetId="9">'7. Onsite NP'!#REF!</definedName>
    <definedName name="respAddress3" localSheetId="11">'9. References'!#REF!</definedName>
    <definedName name="respAddress3">'2. Medical'!#REF!</definedName>
    <definedName name="respAdjUrgent" localSheetId="3">'1. General'!#REF!</definedName>
    <definedName name="respAdjUrgent" localSheetId="5">[1]Medical!#REF!</definedName>
    <definedName name="respAdjUrgent" localSheetId="6">'4. Vision'!#REF!</definedName>
    <definedName name="respAdjUrgent" localSheetId="7">'5. EAP'!#REF!</definedName>
    <definedName name="respAdjUrgent" localSheetId="8">'6. FSA, COBRA'!#REF!</definedName>
    <definedName name="respAdjUrgent" localSheetId="9">'7. Onsite NP'!#REF!</definedName>
    <definedName name="respAdjUrgent" localSheetId="11">'9. References'!#REF!</definedName>
    <definedName name="respAdjUrgent">'2. Medical'!#REF!</definedName>
    <definedName name="respAdminNetFee" localSheetId="3">'1. General'!#REF!</definedName>
    <definedName name="respAdminNetFee" localSheetId="6">'4. Vision'!#REF!</definedName>
    <definedName name="respAdminNetFee" localSheetId="7">'5. EAP'!#REF!</definedName>
    <definedName name="respAdminNetFee" localSheetId="8">'6. FSA, COBRA'!#REF!</definedName>
    <definedName name="respAdminNetFee" localSheetId="9">'7. Onsite NP'!#REF!</definedName>
    <definedName name="respAdminNetFee" localSheetId="11">'9. References'!#REF!</definedName>
    <definedName name="respAdminNetFee">'2. Medical'!$P$25</definedName>
    <definedName name="respAdminOverheadClaimTrans" localSheetId="3">'1. General'!#REF!</definedName>
    <definedName name="respAdminOverheadClaimTrans" localSheetId="5">[1]Medical!#REF!</definedName>
    <definedName name="respAdminOverheadClaimTrans" localSheetId="6">'4. Vision'!#REF!</definedName>
    <definedName name="respAdminOverheadClaimTrans" localSheetId="7">'5. EAP'!#REF!</definedName>
    <definedName name="respAdminOverheadClaimTrans" localSheetId="8">'6. FSA, COBRA'!#REF!</definedName>
    <definedName name="respAdminOverheadClaimTrans" localSheetId="9">'7. Onsite NP'!#REF!</definedName>
    <definedName name="respAdminOverheadClaimTrans" localSheetId="11">'9. References'!#REF!</definedName>
    <definedName name="respAdminOverheadClaimTrans">'2. Medical'!#REF!</definedName>
    <definedName name="respAdminOverheadEmpMon" localSheetId="3">'1. General'!#REF!</definedName>
    <definedName name="respAdminOverheadEmpMon" localSheetId="5">[1]Medical!#REF!</definedName>
    <definedName name="respAdminOverheadEmpMon" localSheetId="6">'4. Vision'!#REF!</definedName>
    <definedName name="respAdminOverheadEmpMon" localSheetId="7">'5. EAP'!#REF!</definedName>
    <definedName name="respAdminOverheadEmpMon" localSheetId="8">'6. FSA, COBRA'!#REF!</definedName>
    <definedName name="respAdminOverheadEmpMon" localSheetId="9">'7. Onsite NP'!#REF!</definedName>
    <definedName name="respAdminOverheadEmpMon" localSheetId="11">'9. References'!#REF!</definedName>
    <definedName name="respAdminOverheadEmpMon">'2. Medical'!#REF!</definedName>
    <definedName name="respAMBestDate1" localSheetId="3">'1. General'!#REF!</definedName>
    <definedName name="respAMBestDate1" localSheetId="5">[1]Medical!#REF!</definedName>
    <definedName name="respAMBestDate1" localSheetId="6">'4. Vision'!#REF!</definedName>
    <definedName name="respAMBestDate1" localSheetId="7">'5. EAP'!#REF!</definedName>
    <definedName name="respAMBestDate1" localSheetId="8">'6. FSA, COBRA'!#REF!</definedName>
    <definedName name="respAMBestDate1" localSheetId="9">'7. Onsite NP'!#REF!</definedName>
    <definedName name="respAMBestDate1" localSheetId="11">'9. References'!#REF!</definedName>
    <definedName name="respAMBestDate1">'2. Medical'!#REF!</definedName>
    <definedName name="respAMBestDate2" localSheetId="3">'1. General'!$P$36</definedName>
    <definedName name="respAMBestDate2" localSheetId="5">[1]Medical!#REF!</definedName>
    <definedName name="respAMBestDate2" localSheetId="6">'4. Vision'!#REF!</definedName>
    <definedName name="respAMBestDate2" localSheetId="7">'5. EAP'!#REF!</definedName>
    <definedName name="respAMBestDate2" localSheetId="8">'6. FSA, COBRA'!#REF!</definedName>
    <definedName name="respAMBestDate2" localSheetId="9">'7. Onsite NP'!#REF!</definedName>
    <definedName name="respAMBestDate2" localSheetId="11">'9. References'!#REF!</definedName>
    <definedName name="respAMBestDate2">'2. Medical'!#REF!</definedName>
    <definedName name="respAMBestDate3" localSheetId="3">'1. General'!#REF!</definedName>
    <definedName name="respAMBestDate3" localSheetId="5">[1]Medical!#REF!</definedName>
    <definedName name="respAMBestDate3" localSheetId="6">'4. Vision'!#REF!</definedName>
    <definedName name="respAMBestDate3" localSheetId="7">'5. EAP'!#REF!</definedName>
    <definedName name="respAMBestDate3" localSheetId="8">'6. FSA, COBRA'!#REF!</definedName>
    <definedName name="respAMBestDate3" localSheetId="9">'7. Onsite NP'!#REF!</definedName>
    <definedName name="respAMBestDate3" localSheetId="11">'9. References'!#REF!</definedName>
    <definedName name="respAMBestDate3">'2. Medical'!#REF!</definedName>
    <definedName name="respAMBestRating1" localSheetId="3">'1. General'!#REF!</definedName>
    <definedName name="respAMBestRating1" localSheetId="5">[1]Medical!#REF!</definedName>
    <definedName name="respAMBestRating1" localSheetId="6">'4. Vision'!#REF!</definedName>
    <definedName name="respAMBestRating1" localSheetId="7">'5. EAP'!#REF!</definedName>
    <definedName name="respAMBestRating1" localSheetId="8">'6. FSA, COBRA'!#REF!</definedName>
    <definedName name="respAMBestRating1" localSheetId="9">'7. Onsite NP'!#REF!</definedName>
    <definedName name="respAMBestRating1" localSheetId="11">'9. References'!#REF!</definedName>
    <definedName name="respAMBestRating1">'2. Medical'!#REF!</definedName>
    <definedName name="respAMBestRating2" localSheetId="3">'1. General'!$P$35</definedName>
    <definedName name="respAMBestRating2" localSheetId="5">[1]Medical!#REF!</definedName>
    <definedName name="respAMBestRating2" localSheetId="6">'4. Vision'!#REF!</definedName>
    <definedName name="respAMBestRating2" localSheetId="7">'5. EAP'!#REF!</definedName>
    <definedName name="respAMBestRating2" localSheetId="8">'6. FSA, COBRA'!#REF!</definedName>
    <definedName name="respAMBestRating2" localSheetId="9">'7. Onsite NP'!#REF!</definedName>
    <definedName name="respAMBestRating2" localSheetId="11">'9. References'!#REF!</definedName>
    <definedName name="respAMBestRating2">'2. Medical'!#REF!</definedName>
    <definedName name="respAMBestRating3" localSheetId="3">'1. General'!#REF!</definedName>
    <definedName name="respAMBestRating3" localSheetId="5">[1]Medical!#REF!</definedName>
    <definedName name="respAMBestRating3" localSheetId="6">'4. Vision'!#REF!</definedName>
    <definedName name="respAMBestRating3" localSheetId="7">'5. EAP'!#REF!</definedName>
    <definedName name="respAMBestRating3" localSheetId="8">'6. FSA, COBRA'!#REF!</definedName>
    <definedName name="respAMBestRating3" localSheetId="9">'7. Onsite NP'!#REF!</definedName>
    <definedName name="respAMBestRating3" localSheetId="11">'9. References'!#REF!</definedName>
    <definedName name="respAMBestRating3">'2. Medical'!#REF!</definedName>
    <definedName name="respAmountOutOfPocketMax" localSheetId="3">'1. General'!#REF!</definedName>
    <definedName name="respAmountOutOfPocketMax" localSheetId="5">[1]Medical!#REF!</definedName>
    <definedName name="respAmountOutOfPocketMax" localSheetId="6">'4. Vision'!#REF!</definedName>
    <definedName name="respAmountOutOfPocketMax" localSheetId="7">'5. EAP'!#REF!</definedName>
    <definedName name="respAmountOutOfPocketMax" localSheetId="8">'6. FSA, COBRA'!#REF!</definedName>
    <definedName name="respAmountOutOfPocketMax" localSheetId="9">'7. Onsite NP'!#REF!</definedName>
    <definedName name="respAmountOutOfPocketMax" localSheetId="11">'9. References'!#REF!</definedName>
    <definedName name="respAmountOutOfPocketMax">'2. Medical'!#REF!</definedName>
    <definedName name="respAnalyzeDataMeet" localSheetId="3">'1. General'!#REF!</definedName>
    <definedName name="respAnalyzeDataMeet" localSheetId="5">[1]Medical!#REF!</definedName>
    <definedName name="respAnalyzeDataMeet" localSheetId="6">'4. Vision'!#REF!</definedName>
    <definedName name="respAnalyzeDataMeet" localSheetId="7">'5. EAP'!#REF!</definedName>
    <definedName name="respAnalyzeDataMeet" localSheetId="8">'6. FSA, COBRA'!#REF!</definedName>
    <definedName name="respAnalyzeDataMeet" localSheetId="9">'7. Onsite NP'!#REF!</definedName>
    <definedName name="respAnalyzeDataMeet" localSheetId="11">'9. References'!#REF!</definedName>
    <definedName name="respAnalyzeDataMeet">'2. Medical'!#REF!</definedName>
    <definedName name="respAnnDate" localSheetId="3">'1. General'!#REF!</definedName>
    <definedName name="respAnnDate" localSheetId="5">[1]Medical!#REF!</definedName>
    <definedName name="respAnnDate" localSheetId="6">'4. Vision'!#REF!</definedName>
    <definedName name="respAnnDate" localSheetId="7">'5. EAP'!#REF!</definedName>
    <definedName name="respAnnDate" localSheetId="8">'6. FSA, COBRA'!#REF!</definedName>
    <definedName name="respAnnDate" localSheetId="9">'7. Onsite NP'!#REF!</definedName>
    <definedName name="respAnnDate" localSheetId="11">'9. References'!#REF!</definedName>
    <definedName name="respAnnDate">'2. Medical'!#REF!</definedName>
    <definedName name="respAnnReport" localSheetId="3">'1. General'!#REF!</definedName>
    <definedName name="respAnnReport" localSheetId="5">[1]Medical!#REF!</definedName>
    <definedName name="respAnnReport" localSheetId="6">'4. Vision'!#REF!</definedName>
    <definedName name="respAnnReport" localSheetId="7">'5. EAP'!#REF!</definedName>
    <definedName name="respAnnReport" localSheetId="8">'6. FSA, COBRA'!#REF!</definedName>
    <definedName name="respAnnReport" localSheetId="9">'7. Onsite NP'!#REF!</definedName>
    <definedName name="respAnnReport" localSheetId="11">'9. References'!#REF!</definedName>
    <definedName name="respAnnReport">'2. Medical'!#REF!</definedName>
    <definedName name="respAnswer1" localSheetId="3">'1. General'!#REF!</definedName>
    <definedName name="respAnswer1" localSheetId="5">[1]Medical!#REF!</definedName>
    <definedName name="respAnswer1" localSheetId="6">'4. Vision'!#REF!</definedName>
    <definedName name="respAnswer1" localSheetId="7">'5. EAP'!#REF!</definedName>
    <definedName name="respAnswer1" localSheetId="8">'6. FSA, COBRA'!#REF!</definedName>
    <definedName name="respAnswer1" localSheetId="9">'7. Onsite NP'!#REF!</definedName>
    <definedName name="respAnswer1" localSheetId="11">'9. References'!#REF!</definedName>
    <definedName name="respAnswer1">'2. Medical'!#REF!</definedName>
    <definedName name="respAnswer2" localSheetId="3">'1. General'!#REF!</definedName>
    <definedName name="respAnswer2" localSheetId="5">[1]Medical!#REF!</definedName>
    <definedName name="respAnswer2" localSheetId="6">'4. Vision'!#REF!</definedName>
    <definedName name="respAnswer2" localSheetId="7">'5. EAP'!#REF!</definedName>
    <definedName name="respAnswer2" localSheetId="8">'6. FSA, COBRA'!#REF!</definedName>
    <definedName name="respAnswer2" localSheetId="9">'7. Onsite NP'!#REF!</definedName>
    <definedName name="respAnswer2" localSheetId="11">'9. References'!#REF!</definedName>
    <definedName name="respAnswer2">'2. Medical'!#REF!</definedName>
    <definedName name="respAnswer3" localSheetId="3">'1. General'!#REF!</definedName>
    <definedName name="respAnswer3" localSheetId="5">[1]Medical!#REF!</definedName>
    <definedName name="respAnswer3" localSheetId="6">'4. Vision'!#REF!</definedName>
    <definedName name="respAnswer3" localSheetId="7">'5. EAP'!#REF!</definedName>
    <definedName name="respAnswer3" localSheetId="8">'6. FSA, COBRA'!#REF!</definedName>
    <definedName name="respAnswer3" localSheetId="9">'7. Onsite NP'!#REF!</definedName>
    <definedName name="respAnswer3" localSheetId="11">'9. References'!#REF!</definedName>
    <definedName name="respAnswer3">'2. Medical'!#REF!</definedName>
    <definedName name="respAnswer4" localSheetId="3">'1. General'!#REF!</definedName>
    <definedName name="respAnswer4" localSheetId="5">[1]Medical!#REF!</definedName>
    <definedName name="respAnswer4" localSheetId="6">'4. Vision'!#REF!</definedName>
    <definedName name="respAnswer4" localSheetId="7">'5. EAP'!#REF!</definedName>
    <definedName name="respAnswer4" localSheetId="8">'6. FSA, COBRA'!#REF!</definedName>
    <definedName name="respAnswer4" localSheetId="9">'7. Onsite NP'!#REF!</definedName>
    <definedName name="respAnswer4" localSheetId="11">'9. References'!#REF!</definedName>
    <definedName name="respAnswer4">'2. Medical'!#REF!</definedName>
    <definedName name="respAnswer5" localSheetId="3">'1. General'!#REF!</definedName>
    <definedName name="respAnswer5" localSheetId="5">[1]Medical!#REF!</definedName>
    <definedName name="respAnswer5" localSheetId="6">'4. Vision'!#REF!</definedName>
    <definedName name="respAnswer5" localSheetId="7">'5. EAP'!#REF!</definedName>
    <definedName name="respAnswer5" localSheetId="8">'6. FSA, COBRA'!#REF!</definedName>
    <definedName name="respAnswer5" localSheetId="9">'7. Onsite NP'!#REF!</definedName>
    <definedName name="respAnswer5" localSheetId="11">'9. References'!#REF!</definedName>
    <definedName name="respAnswer5">'2. Medical'!#REF!</definedName>
    <definedName name="respAnswer6" localSheetId="3">'1. General'!#REF!</definedName>
    <definedName name="respAnswer6" localSheetId="5">[1]Medical!#REF!</definedName>
    <definedName name="respAnswer6" localSheetId="6">'4. Vision'!#REF!</definedName>
    <definedName name="respAnswer6" localSheetId="7">'5. EAP'!#REF!</definedName>
    <definedName name="respAnswer6" localSheetId="8">'6. FSA, COBRA'!#REF!</definedName>
    <definedName name="respAnswer6" localSheetId="9">'7. Onsite NP'!#REF!</definedName>
    <definedName name="respAnswer6" localSheetId="11">'9. References'!#REF!</definedName>
    <definedName name="respAnswer6">'2. Medical'!#REF!</definedName>
    <definedName name="respAonPlanType1" localSheetId="3">'1. General'!#REF!</definedName>
    <definedName name="respAonPlanType1" localSheetId="5">[1]Medical!#REF!</definedName>
    <definedName name="respAonPlanType1" localSheetId="6">'4. Vision'!#REF!</definedName>
    <definedName name="respAonPlanType1" localSheetId="7">'5. EAP'!#REF!</definedName>
    <definedName name="respAonPlanType1" localSheetId="8">'6. FSA, COBRA'!#REF!</definedName>
    <definedName name="respAonPlanType1" localSheetId="9">'7. Onsite NP'!#REF!</definedName>
    <definedName name="respAonPlanType1" localSheetId="11">'9. References'!#REF!</definedName>
    <definedName name="respAonPlanType1">'2. Medical'!#REF!</definedName>
    <definedName name="respAonPlanType2" localSheetId="3">'1. General'!#REF!</definedName>
    <definedName name="respAonPlanType2" localSheetId="5">[1]Medical!#REF!</definedName>
    <definedName name="respAonPlanType2" localSheetId="6">'4. Vision'!#REF!</definedName>
    <definedName name="respAonPlanType2" localSheetId="7">'5. EAP'!#REF!</definedName>
    <definedName name="respAonPlanType2" localSheetId="8">'6. FSA, COBRA'!#REF!</definedName>
    <definedName name="respAonPlanType2" localSheetId="9">'7. Onsite NP'!#REF!</definedName>
    <definedName name="respAonPlanType2" localSheetId="11">'9. References'!#REF!</definedName>
    <definedName name="respAonPlanType2">'2. Medical'!#REF!</definedName>
    <definedName name="respAonPlanType3" localSheetId="3">'1. General'!#REF!</definedName>
    <definedName name="respAonPlanType3" localSheetId="5">[1]Medical!#REF!</definedName>
    <definedName name="respAonPlanType3" localSheetId="6">'4. Vision'!#REF!</definedName>
    <definedName name="respAonPlanType3" localSheetId="7">'5. EAP'!#REF!</definedName>
    <definedName name="respAonPlanType3" localSheetId="8">'6. FSA, COBRA'!#REF!</definedName>
    <definedName name="respAonPlanType3" localSheetId="9">'7. Onsite NP'!#REF!</definedName>
    <definedName name="respAonPlanType3" localSheetId="11">'9. References'!#REF!</definedName>
    <definedName name="respAonPlanType3">'2. Medical'!#REF!</definedName>
    <definedName name="respAppealGrievance" localSheetId="3">'1. General'!#REF!</definedName>
    <definedName name="respAppealGrievance" localSheetId="6">'4. Vision'!#REF!</definedName>
    <definedName name="respAppealGrievance" localSheetId="7">'5. EAP'!#REF!</definedName>
    <definedName name="respAppealGrievance" localSheetId="8">'6. FSA, COBRA'!#REF!</definedName>
    <definedName name="respAppealGrievance" localSheetId="9">'7. Onsite NP'!#REF!</definedName>
    <definedName name="respAppealGrievance" localSheetId="11">'9. References'!#REF!</definedName>
    <definedName name="respAppealGrievance">'2. Medical'!$P$221</definedName>
    <definedName name="respAppointment" localSheetId="3">'1. General'!#REF!</definedName>
    <definedName name="respAppointment" localSheetId="6">'4. Vision'!#REF!</definedName>
    <definedName name="respAppointment" localSheetId="7">'5. EAP'!#REF!</definedName>
    <definedName name="respAppointment" localSheetId="8">'6. FSA, COBRA'!#REF!</definedName>
    <definedName name="respAppointment" localSheetId="9">'7. Onsite NP'!#REF!</definedName>
    <definedName name="respAppointment" localSheetId="11">'9. References'!#REF!</definedName>
    <definedName name="respAppointment">'2. Medical'!$P$210</definedName>
    <definedName name="respASO" localSheetId="3">'1. General'!#REF!</definedName>
    <definedName name="respASO" localSheetId="5">[1]Medical!#REF!</definedName>
    <definedName name="respASO" localSheetId="6">'4. Vision'!#REF!</definedName>
    <definedName name="respASO" localSheetId="7">'5. EAP'!#REF!</definedName>
    <definedName name="respASO" localSheetId="8">'6. FSA, COBRA'!#REF!</definedName>
    <definedName name="respASO" localSheetId="9">'7. Onsite NP'!#REF!</definedName>
    <definedName name="respASO" localSheetId="11">'9. References'!#REF!</definedName>
    <definedName name="respASO">'2. Medical'!#REF!</definedName>
    <definedName name="respAssocCost1" localSheetId="3">'1. General'!#REF!</definedName>
    <definedName name="respAssocCost1" localSheetId="5">[1]Medical!#REF!</definedName>
    <definedName name="respAssocCost1" localSheetId="6">'4. Vision'!#REF!</definedName>
    <definedName name="respAssocCost1" localSheetId="7">'5. EAP'!#REF!</definedName>
    <definedName name="respAssocCost1" localSheetId="8">'6. FSA, COBRA'!#REF!</definedName>
    <definedName name="respAssocCost1" localSheetId="9">'7. Onsite NP'!#REF!</definedName>
    <definedName name="respAssocCost1" localSheetId="11">'9. References'!#REF!</definedName>
    <definedName name="respAssocCost1">'2. Medical'!#REF!</definedName>
    <definedName name="respAssocCost2" localSheetId="3">'1. General'!#REF!</definedName>
    <definedName name="respAssocCost2" localSheetId="5">[1]Medical!#REF!</definedName>
    <definedName name="respAssocCost2" localSheetId="6">'4. Vision'!#REF!</definedName>
    <definedName name="respAssocCost2" localSheetId="7">'5. EAP'!#REF!</definedName>
    <definedName name="respAssocCost2" localSheetId="8">'6. FSA, COBRA'!#REF!</definedName>
    <definedName name="respAssocCost2" localSheetId="9">'7. Onsite NP'!#REF!</definedName>
    <definedName name="respAssocCost2" localSheetId="11">'9. References'!#REF!</definedName>
    <definedName name="respAssocCost2">'2. Medical'!#REF!</definedName>
    <definedName name="respAssocCost3" localSheetId="3">'1. General'!#REF!</definedName>
    <definedName name="respAssocCost3" localSheetId="5">[1]Medical!#REF!</definedName>
    <definedName name="respAssocCost3" localSheetId="6">'4. Vision'!#REF!</definedName>
    <definedName name="respAssocCost3" localSheetId="7">'5. EAP'!#REF!</definedName>
    <definedName name="respAssocCost3" localSheetId="8">'6. FSA, COBRA'!#REF!</definedName>
    <definedName name="respAssocCost3" localSheetId="9">'7. Onsite NP'!#REF!</definedName>
    <definedName name="respAssocCost3" localSheetId="11">'9. References'!#REF!</definedName>
    <definedName name="respAssocCost3">'2. Medical'!#REF!</definedName>
    <definedName name="respAssocCost4" localSheetId="3">'1. General'!#REF!</definedName>
    <definedName name="respAssocCost4" localSheetId="5">[1]Medical!#REF!</definedName>
    <definedName name="respAssocCost4" localSheetId="6">'4. Vision'!#REF!</definedName>
    <definedName name="respAssocCost4" localSheetId="7">'5. EAP'!#REF!</definedName>
    <definedName name="respAssocCost4" localSheetId="8">'6. FSA, COBRA'!#REF!</definedName>
    <definedName name="respAssocCost4" localSheetId="9">'7. Onsite NP'!#REF!</definedName>
    <definedName name="respAssocCost4" localSheetId="11">'9. References'!#REF!</definedName>
    <definedName name="respAssocCost4">'2. Medical'!#REF!</definedName>
    <definedName name="respAssocCost5" localSheetId="3">'1. General'!#REF!</definedName>
    <definedName name="respAssocCost5" localSheetId="5">[1]Medical!#REF!</definedName>
    <definedName name="respAssocCost5" localSheetId="6">'4. Vision'!#REF!</definedName>
    <definedName name="respAssocCost5" localSheetId="7">'5. EAP'!#REF!</definedName>
    <definedName name="respAssocCost5" localSheetId="8">'6. FSA, COBRA'!#REF!</definedName>
    <definedName name="respAssocCost5" localSheetId="9">'7. Onsite NP'!#REF!</definedName>
    <definedName name="respAssocCost5" localSheetId="11">'9. References'!#REF!</definedName>
    <definedName name="respAssocCost5">'2. Medical'!#REF!</definedName>
    <definedName name="respAuditClaims" localSheetId="3">'1. General'!#REF!</definedName>
    <definedName name="respAuditClaims" localSheetId="5">[1]Medical!#REF!</definedName>
    <definedName name="respAuditClaims" localSheetId="6">'4. Vision'!#REF!</definedName>
    <definedName name="respAuditClaims" localSheetId="7">'5. EAP'!#REF!</definedName>
    <definedName name="respAuditClaims" localSheetId="8">'6. FSA, COBRA'!#REF!</definedName>
    <definedName name="respAuditClaims" localSheetId="9">'7. Onsite NP'!#REF!</definedName>
    <definedName name="respAuditClaims" localSheetId="11">'9. References'!#REF!</definedName>
    <definedName name="respAuditClaims">'2. Medical'!#REF!</definedName>
    <definedName name="respAuditFinState" localSheetId="3">'1. General'!#REF!</definedName>
    <definedName name="respAuditFinState" localSheetId="5">[1]Medical!#REF!</definedName>
    <definedName name="respAuditFinState" localSheetId="6">'4. Vision'!#REF!</definedName>
    <definedName name="respAuditFinState" localSheetId="7">'5. EAP'!#REF!</definedName>
    <definedName name="respAuditFinState" localSheetId="8">'6. FSA, COBRA'!#REF!</definedName>
    <definedName name="respAuditFinState" localSheetId="9">'7. Onsite NP'!#REF!</definedName>
    <definedName name="respAuditFinState" localSheetId="11">'9. References'!#REF!</definedName>
    <definedName name="respAuditFinState">'2. Medical'!#REF!</definedName>
    <definedName name="respBankName" localSheetId="3">'1. General'!#REF!</definedName>
    <definedName name="respBankName" localSheetId="5">[1]Medical!#REF!</definedName>
    <definedName name="respBankName" localSheetId="6">'4. Vision'!#REF!</definedName>
    <definedName name="respBankName" localSheetId="7">'5. EAP'!#REF!</definedName>
    <definedName name="respBankName" localSheetId="8">'6. FSA, COBRA'!#REF!</definedName>
    <definedName name="respBankName" localSheetId="9">'7. Onsite NP'!#REF!</definedName>
    <definedName name="respBankName" localSheetId="11">'9. References'!#REF!</definedName>
    <definedName name="respBankName">'2. Medical'!#REF!</definedName>
    <definedName name="respBenefitsFinancialContract" localSheetId="3">'1. General'!#REF!</definedName>
    <definedName name="respBenefitsFinancialContract" localSheetId="5">[1]Medical!#REF!</definedName>
    <definedName name="respBenefitsFinancialContract" localSheetId="6">'4. Vision'!#REF!</definedName>
    <definedName name="respBenefitsFinancialContract" localSheetId="7">'5. EAP'!#REF!</definedName>
    <definedName name="respBenefitsFinancialContract" localSheetId="8">'6. FSA, COBRA'!#REF!</definedName>
    <definedName name="respBenefitsFinancialContract" localSheetId="9">'7. Onsite NP'!#REF!</definedName>
    <definedName name="respBenefitsFinancialContract" localSheetId="11">'9. References'!#REF!</definedName>
    <definedName name="respBenefitsFinancialContract">'2. Medical'!#REF!</definedName>
    <definedName name="respBirthRule" localSheetId="3">'1. General'!#REF!</definedName>
    <definedName name="respBirthRule" localSheetId="5">[1]Medical!#REF!</definedName>
    <definedName name="respBirthRule" localSheetId="6">'4. Vision'!#REF!</definedName>
    <definedName name="respBirthRule" localSheetId="7">'5. EAP'!#REF!</definedName>
    <definedName name="respBirthRule" localSheetId="8">'6. FSA, COBRA'!#REF!</definedName>
    <definedName name="respBirthRule" localSheetId="9">'7. Onsite NP'!#REF!</definedName>
    <definedName name="respBirthRule" localSheetId="11">'9. References'!#REF!</definedName>
    <definedName name="respBirthRule">'2. Medical'!#REF!</definedName>
    <definedName name="respBooklets" localSheetId="3">'1. General'!#REF!</definedName>
    <definedName name="respBooklets" localSheetId="6">'4. Vision'!#REF!</definedName>
    <definedName name="respBooklets" localSheetId="7">'5. EAP'!#REF!</definedName>
    <definedName name="respBooklets" localSheetId="8">'6. FSA, COBRA'!#REF!</definedName>
    <definedName name="respBooklets" localSheetId="9">'7. Onsite NP'!#REF!</definedName>
    <definedName name="respBooklets" localSheetId="11">'9. References'!#REF!</definedName>
    <definedName name="respBooklets">'2. Medical'!$P$102</definedName>
    <definedName name="respBusinessStrategicUnit" localSheetId="3">'1. General'!#REF!</definedName>
    <definedName name="respBusinessStrategicUnit" localSheetId="6">'4. Vision'!#REF!</definedName>
    <definedName name="respBusinessStrategicUnit" localSheetId="7">'5. EAP'!#REF!</definedName>
    <definedName name="respBusinessStrategicUnit" localSheetId="8">'6. FSA, COBRA'!#REF!</definedName>
    <definedName name="respBusinessStrategicUnit" localSheetId="9">'7. Onsite NP'!#REF!</definedName>
    <definedName name="respBusinessStrategicUnit" localSheetId="11">'9. References'!#REF!</definedName>
    <definedName name="respBusinessStrategicUnit">'2. Medical'!$P$19</definedName>
    <definedName name="respCapitation" localSheetId="3">'1. General'!#REF!</definedName>
    <definedName name="respCapitation" localSheetId="6">'4. Vision'!#REF!</definedName>
    <definedName name="respCapitation" localSheetId="7">'5. EAP'!#REF!</definedName>
    <definedName name="respCapitation" localSheetId="8">'6. FSA, COBRA'!#REF!</definedName>
    <definedName name="respCapitation" localSheetId="9">'7. Onsite NP'!#REF!</definedName>
    <definedName name="respCapitation" localSheetId="11">'9. References'!#REF!</definedName>
    <definedName name="respCapitation">'2. Medical'!$P$24</definedName>
    <definedName name="respCensusData" localSheetId="3">'1. General'!#REF!</definedName>
    <definedName name="respCensusData" localSheetId="5">[1]Medical!#REF!</definedName>
    <definedName name="respCensusData" localSheetId="6">'4. Vision'!#REF!</definedName>
    <definedName name="respCensusData" localSheetId="7">'5. EAP'!#REF!</definedName>
    <definedName name="respCensusData" localSheetId="8">'6. FSA, COBRA'!#REF!</definedName>
    <definedName name="respCensusData" localSheetId="9">'7. Onsite NP'!#REF!</definedName>
    <definedName name="respCensusData" localSheetId="11">'9. References'!#REF!</definedName>
    <definedName name="respCensusData">'2. Medical'!#REF!</definedName>
    <definedName name="respCertificates" localSheetId="3">'1. General'!#REF!</definedName>
    <definedName name="respCertificates" localSheetId="6">'4. Vision'!#REF!</definedName>
    <definedName name="respCertificates" localSheetId="7">'5. EAP'!#REF!</definedName>
    <definedName name="respCertificates" localSheetId="8">'6. FSA, COBRA'!#REF!</definedName>
    <definedName name="respCertificates" localSheetId="9">'7. Onsite NP'!#REF!</definedName>
    <definedName name="respCertificates" localSheetId="11">'9. References'!#REF!</definedName>
    <definedName name="respCertificates">'2. Medical'!$P$103</definedName>
    <definedName name="respChangeVendors" localSheetId="3">'1. General'!#REF!</definedName>
    <definedName name="respChangeVendors" localSheetId="6">'4. Vision'!#REF!</definedName>
    <definedName name="respChangeVendors" localSheetId="7">'5. EAP'!#REF!</definedName>
    <definedName name="respChangeVendors" localSheetId="8">'6. FSA, COBRA'!#REF!</definedName>
    <definedName name="respChangeVendors" localSheetId="9">'7. Onsite NP'!#REF!</definedName>
    <definedName name="respChangeVendors" localSheetId="11">'9. References'!#REF!</definedName>
    <definedName name="respChangeVendors">'2. Medical'!#REF!</definedName>
    <definedName name="respCity1" localSheetId="3">'1. General'!#REF!</definedName>
    <definedName name="respCity1" localSheetId="5">[1]Medical!#REF!</definedName>
    <definedName name="respCity1" localSheetId="6">'4. Vision'!#REF!</definedName>
    <definedName name="respCity1" localSheetId="7">'5. EAP'!#REF!</definedName>
    <definedName name="respCity1" localSheetId="8">'6. FSA, COBRA'!#REF!</definedName>
    <definedName name="respCity1" localSheetId="9">'7. Onsite NP'!#REF!</definedName>
    <definedName name="respCity1" localSheetId="11">'9. References'!#REF!</definedName>
    <definedName name="respCity1">'2. Medical'!#REF!</definedName>
    <definedName name="respCity2" localSheetId="3">'1. General'!#REF!</definedName>
    <definedName name="respCity2" localSheetId="5">[1]Medical!#REF!</definedName>
    <definedName name="respCity2" localSheetId="6">'4. Vision'!#REF!</definedName>
    <definedName name="respCity2" localSheetId="7">'5. EAP'!#REF!</definedName>
    <definedName name="respCity2" localSheetId="8">'6. FSA, COBRA'!#REF!</definedName>
    <definedName name="respCity2" localSheetId="9">'7. Onsite NP'!#REF!</definedName>
    <definedName name="respCity2" localSheetId="11">'9. References'!#REF!</definedName>
    <definedName name="respCity2">'2. Medical'!#REF!</definedName>
    <definedName name="respCity3" localSheetId="3">'1. General'!#REF!</definedName>
    <definedName name="respCity3" localSheetId="5">[1]Medical!#REF!</definedName>
    <definedName name="respCity3" localSheetId="6">'4. Vision'!#REF!</definedName>
    <definedName name="respCity3" localSheetId="7">'5. EAP'!#REF!</definedName>
    <definedName name="respCity3" localSheetId="8">'6. FSA, COBRA'!#REF!</definedName>
    <definedName name="respCity3" localSheetId="9">'7. Onsite NP'!#REF!</definedName>
    <definedName name="respCity3" localSheetId="11">'9. References'!#REF!</definedName>
    <definedName name="respCity3">'2. Medical'!#REF!</definedName>
    <definedName name="respClaimFiduciaryResponsibilites" localSheetId="3">'1. General'!#REF!</definedName>
    <definedName name="respClaimFiduciaryResponsibilites" localSheetId="6">'4. Vision'!#REF!</definedName>
    <definedName name="respClaimFiduciaryResponsibilites" localSheetId="7">'5. EAP'!#REF!</definedName>
    <definedName name="respClaimFiduciaryResponsibilites" localSheetId="8">'6. FSA, COBRA'!#REF!</definedName>
    <definedName name="respClaimFiduciaryResponsibilites" localSheetId="9">'7. Onsite NP'!#REF!</definedName>
    <definedName name="respClaimFiduciaryResponsibilites" localSheetId="11">'9. References'!#REF!</definedName>
    <definedName name="respClaimFiduciaryResponsibilites">'2. Medical'!$P$211</definedName>
    <definedName name="respClaimIncrement" localSheetId="3">'1. General'!#REF!</definedName>
    <definedName name="respClaimIncrement" localSheetId="5">[1]Medical!#REF!</definedName>
    <definedName name="respClaimIncrement" localSheetId="6">'4. Vision'!#REF!</definedName>
    <definedName name="respClaimIncrement" localSheetId="7">'5. EAP'!#REF!</definedName>
    <definedName name="respClaimIncrement" localSheetId="8">'6. FSA, COBRA'!#REF!</definedName>
    <definedName name="respClaimIncrement" localSheetId="9">'7. Onsite NP'!#REF!</definedName>
    <definedName name="respClaimIncrement" localSheetId="11">'9. References'!#REF!</definedName>
    <definedName name="respClaimIncrement">'2. Medical'!#REF!</definedName>
    <definedName name="respClaimProcess1" localSheetId="3">'1. General'!#REF!</definedName>
    <definedName name="respClaimProcess1" localSheetId="5">[1]Medical!#REF!</definedName>
    <definedName name="respClaimProcess1" localSheetId="6">'4. Vision'!#REF!</definedName>
    <definedName name="respClaimProcess1" localSheetId="7">'5. EAP'!#REF!</definedName>
    <definedName name="respClaimProcess1" localSheetId="8">'6. FSA, COBRA'!#REF!</definedName>
    <definedName name="respClaimProcess1" localSheetId="9">'7. Onsite NP'!#REF!</definedName>
    <definedName name="respClaimProcess1" localSheetId="11">'9. References'!#REF!</definedName>
    <definedName name="respClaimProcess1">'2. Medical'!#REF!</definedName>
    <definedName name="respClaimProcess2" localSheetId="3">'1. General'!#REF!</definedName>
    <definedName name="respClaimProcess2" localSheetId="5">[1]Medical!#REF!</definedName>
    <definedName name="respClaimProcess2" localSheetId="6">'4. Vision'!#REF!</definedName>
    <definedName name="respClaimProcess2" localSheetId="7">'5. EAP'!#REF!</definedName>
    <definedName name="respClaimProcess2" localSheetId="8">'6. FSA, COBRA'!#REF!</definedName>
    <definedName name="respClaimProcess2" localSheetId="9">'7. Onsite NP'!#REF!</definedName>
    <definedName name="respClaimProcess2" localSheetId="11">'9. References'!#REF!</definedName>
    <definedName name="respClaimProcess2">'2. Medical'!#REF!</definedName>
    <definedName name="respClaimProcess3" localSheetId="3">'1. General'!#REF!</definedName>
    <definedName name="respClaimProcess3" localSheetId="5">[1]Medical!#REF!</definedName>
    <definedName name="respClaimProcess3" localSheetId="6">'4. Vision'!#REF!</definedName>
    <definedName name="respClaimProcess3" localSheetId="7">'5. EAP'!#REF!</definedName>
    <definedName name="respClaimProcess3" localSheetId="8">'6. FSA, COBRA'!#REF!</definedName>
    <definedName name="respClaimProcess3" localSheetId="9">'7. Onsite NP'!#REF!</definedName>
    <definedName name="respClaimProcess3" localSheetId="11">'9. References'!#REF!</definedName>
    <definedName name="respClaimProcess3">'2. Medical'!#REF!</definedName>
    <definedName name="respClaimProcess4" localSheetId="3">'1. General'!#REF!</definedName>
    <definedName name="respClaimProcess4" localSheetId="5">[1]Medical!#REF!</definedName>
    <definedName name="respClaimProcess4" localSheetId="6">'4. Vision'!#REF!</definedName>
    <definedName name="respClaimProcess4" localSheetId="7">'5. EAP'!#REF!</definedName>
    <definedName name="respClaimProcess4" localSheetId="8">'6. FSA, COBRA'!#REF!</definedName>
    <definedName name="respClaimProcess4" localSheetId="9">'7. Onsite NP'!#REF!</definedName>
    <definedName name="respClaimProcess4" localSheetId="11">'9. References'!#REF!</definedName>
    <definedName name="respClaimProcess4">'2. Medical'!#REF!</definedName>
    <definedName name="respClaimProcess5" localSheetId="3">'1. General'!#REF!</definedName>
    <definedName name="respClaimProcess5" localSheetId="5">[1]Medical!#REF!</definedName>
    <definedName name="respClaimProcess5" localSheetId="6">'4. Vision'!#REF!</definedName>
    <definedName name="respClaimProcess5" localSheetId="7">'5. EAP'!#REF!</definedName>
    <definedName name="respClaimProcess5" localSheetId="8">'6. FSA, COBRA'!#REF!</definedName>
    <definedName name="respClaimProcess5" localSheetId="9">'7. Onsite NP'!#REF!</definedName>
    <definedName name="respClaimProcess5" localSheetId="11">'9. References'!#REF!</definedName>
    <definedName name="respClaimProcess5">'2. Medical'!#REF!</definedName>
    <definedName name="respClaimProcess6" localSheetId="3">'1. General'!#REF!</definedName>
    <definedName name="respClaimProcess6" localSheetId="5">[1]Medical!#REF!</definedName>
    <definedName name="respClaimProcess6" localSheetId="6">'4. Vision'!#REF!</definedName>
    <definedName name="respClaimProcess6" localSheetId="7">'5. EAP'!#REF!</definedName>
    <definedName name="respClaimProcess6" localSheetId="8">'6. FSA, COBRA'!#REF!</definedName>
    <definedName name="respClaimProcess6" localSheetId="9">'7. Onsite NP'!#REF!</definedName>
    <definedName name="respClaimProcess6" localSheetId="11">'9. References'!#REF!</definedName>
    <definedName name="respClaimProcess6">'2. Medical'!#REF!</definedName>
    <definedName name="respClaimProcFeeClaimTrans" localSheetId="3">'1. General'!#REF!</definedName>
    <definedName name="respClaimProcFeeClaimTrans" localSheetId="5">[1]Medical!#REF!</definedName>
    <definedName name="respClaimProcFeeClaimTrans" localSheetId="6">'4. Vision'!#REF!</definedName>
    <definedName name="respClaimProcFeeClaimTrans" localSheetId="7">'5. EAP'!#REF!</definedName>
    <definedName name="respClaimProcFeeClaimTrans" localSheetId="8">'6. FSA, COBRA'!#REF!</definedName>
    <definedName name="respClaimProcFeeClaimTrans" localSheetId="9">'7. Onsite NP'!#REF!</definedName>
    <definedName name="respClaimProcFeeClaimTrans" localSheetId="11">'9. References'!#REF!</definedName>
    <definedName name="respClaimProcFeeClaimTrans">'2. Medical'!#REF!</definedName>
    <definedName name="respClaimProcFeeEmpMon" localSheetId="3">'1. General'!#REF!</definedName>
    <definedName name="respClaimProcFeeEmpMon" localSheetId="5">[1]Medical!#REF!</definedName>
    <definedName name="respClaimProcFeeEmpMon" localSheetId="6">'4. Vision'!#REF!</definedName>
    <definedName name="respClaimProcFeeEmpMon" localSheetId="7">'5. EAP'!#REF!</definedName>
    <definedName name="respClaimProcFeeEmpMon" localSheetId="8">'6. FSA, COBRA'!#REF!</definedName>
    <definedName name="respClaimProcFeeEmpMon" localSheetId="9">'7. Onsite NP'!#REF!</definedName>
    <definedName name="respClaimProcFeeEmpMon" localSheetId="11">'9. References'!#REF!</definedName>
    <definedName name="respClaimProcFeeEmpMon">'2. Medical'!#REF!</definedName>
    <definedName name="respClaimRecordsEligibilityData" localSheetId="3">'1. General'!#REF!</definedName>
    <definedName name="respClaimRecordsEligibilityData" localSheetId="6">'4. Vision'!#REF!</definedName>
    <definedName name="respClaimRecordsEligibilityData" localSheetId="7">'5. EAP'!#REF!</definedName>
    <definedName name="respClaimRecordsEligibilityData" localSheetId="8">'6. FSA, COBRA'!#REF!</definedName>
    <definedName name="respClaimRecordsEligibilityData" localSheetId="9">'7. Onsite NP'!#REF!</definedName>
    <definedName name="respClaimRecordsEligibilityData" localSheetId="11">'9. References'!#REF!</definedName>
    <definedName name="respClaimRecordsEligibilityData">'2. Medical'!$P$214</definedName>
    <definedName name="respClaimsEligible" localSheetId="3">'1. General'!#REF!</definedName>
    <definedName name="respClaimsEligible" localSheetId="6">'4. Vision'!#REF!</definedName>
    <definedName name="respClaimsEligible" localSheetId="7">'5. EAP'!#REF!</definedName>
    <definedName name="respClaimsEligible" localSheetId="8">'6. FSA, COBRA'!#REF!</definedName>
    <definedName name="respClaimsEligible" localSheetId="9">'7. Onsite NP'!#REF!</definedName>
    <definedName name="respClaimsEligible" localSheetId="11">'9. References'!#REF!</definedName>
    <definedName name="respClaimsEligible">'2. Medical'!$P$36</definedName>
    <definedName name="respClaimsPaymentFinancial" localSheetId="3">'1. General'!#REF!</definedName>
    <definedName name="respClaimsPaymentFinancial" localSheetId="5">[1]Medical!#REF!</definedName>
    <definedName name="respClaimsPaymentFinancial" localSheetId="6">'4. Vision'!#REF!</definedName>
    <definedName name="respClaimsPaymentFinancial" localSheetId="7">'5. EAP'!#REF!</definedName>
    <definedName name="respClaimsPaymentFinancial" localSheetId="8">'6. FSA, COBRA'!#REF!</definedName>
    <definedName name="respClaimsPaymentFinancial" localSheetId="9">'7. Onsite NP'!#REF!</definedName>
    <definedName name="respClaimsPaymentFinancial" localSheetId="11">'9. References'!#REF!</definedName>
    <definedName name="respClaimsPaymentFinancial">'2. Medical'!#REF!</definedName>
    <definedName name="respClaimsPaymentProcedural" localSheetId="3">'1. General'!#REF!</definedName>
    <definedName name="respClaimsPaymentProcedural" localSheetId="5">[1]Medical!#REF!</definedName>
    <definedName name="respClaimsPaymentProcedural" localSheetId="6">'4. Vision'!#REF!</definedName>
    <definedName name="respClaimsPaymentProcedural" localSheetId="7">'5. EAP'!#REF!</definedName>
    <definedName name="respClaimsPaymentProcedural" localSheetId="8">'6. FSA, COBRA'!#REF!</definedName>
    <definedName name="respClaimsPaymentProcedural" localSheetId="9">'7. Onsite NP'!#REF!</definedName>
    <definedName name="respClaimsPaymentProcedural" localSheetId="11">'9. References'!#REF!</definedName>
    <definedName name="respClaimsPaymentProcedural">'2. Medical'!#REF!</definedName>
    <definedName name="respClaimsProcessorsDesignated" localSheetId="3">'1. General'!#REF!</definedName>
    <definedName name="respClaimsProcessorsDesignated" localSheetId="6">'4. Vision'!#REF!</definedName>
    <definedName name="respClaimsProcessorsDesignated" localSheetId="7">'5. EAP'!#REF!</definedName>
    <definedName name="respClaimsProcessorsDesignated" localSheetId="8">'6. FSA, COBRA'!#REF!</definedName>
    <definedName name="respClaimsProcessorsDesignated" localSheetId="9">'7. Onsite NP'!#REF!</definedName>
    <definedName name="respClaimsProcessorsDesignated" localSheetId="11">'9. References'!#REF!</definedName>
    <definedName name="respClaimsProcessorsDesignated">'2. Medical'!#REF!</definedName>
    <definedName name="respClaimsSubmitted" localSheetId="3">'1. General'!#REF!</definedName>
    <definedName name="respClaimsSubmitted" localSheetId="6">'4. Vision'!#REF!</definedName>
    <definedName name="respClaimsSubmitted" localSheetId="7">'5. EAP'!#REF!</definedName>
    <definedName name="respClaimsSubmitted" localSheetId="8">'6. FSA, COBRA'!#REF!</definedName>
    <definedName name="respClaimsSubmitted" localSheetId="9">'7. Onsite NP'!#REF!</definedName>
    <definedName name="respClaimsSubmitted" localSheetId="11">'9. References'!#REF!</definedName>
    <definedName name="respClaimsSubmitted">'2. Medical'!$P$35</definedName>
    <definedName name="respClaimStopLoss" localSheetId="3">'1. General'!#REF!</definedName>
    <definedName name="respClaimStopLoss" localSheetId="6">'4. Vision'!#REF!</definedName>
    <definedName name="respClaimStopLoss" localSheetId="7">'5. EAP'!#REF!</definedName>
    <definedName name="respClaimStopLoss" localSheetId="8">'6. FSA, COBRA'!#REF!</definedName>
    <definedName name="respClaimStopLoss" localSheetId="9">'7. Onsite NP'!#REF!</definedName>
    <definedName name="respClaimStopLoss" localSheetId="11">'9. References'!#REF!</definedName>
    <definedName name="respClaimStopLoss">'2. Medical'!$P$27</definedName>
    <definedName name="respCobraParticipants" localSheetId="3">'1. General'!#REF!</definedName>
    <definedName name="respCobraParticipants" localSheetId="6">'4. Vision'!#REF!</definedName>
    <definedName name="respCobraParticipants" localSheetId="7">'5. EAP'!#REF!</definedName>
    <definedName name="respCobraParticipants" localSheetId="8">'6. FSA, COBRA'!#REF!</definedName>
    <definedName name="respCobraParticipants" localSheetId="9">'7. Onsite NP'!#REF!</definedName>
    <definedName name="respCobraParticipants" localSheetId="11">'9. References'!#REF!</definedName>
    <definedName name="respCobraParticipants">'2. Medical'!$P$46</definedName>
    <definedName name="respCobraService1" localSheetId="3">'1. General'!#REF!</definedName>
    <definedName name="respCobraService1" localSheetId="5">[1]Medical!#REF!</definedName>
    <definedName name="respCobraService1" localSheetId="6">'4. Vision'!#REF!</definedName>
    <definedName name="respCobraService1" localSheetId="7">'5. EAP'!#REF!</definedName>
    <definedName name="respCobraService1" localSheetId="8">'6. FSA, COBRA'!#REF!</definedName>
    <definedName name="respCobraService1" localSheetId="9">'7. Onsite NP'!#REF!</definedName>
    <definedName name="respCobraService1" localSheetId="11">'9. References'!#REF!</definedName>
    <definedName name="respCobraService1">'2. Medical'!#REF!</definedName>
    <definedName name="respCobraService2" localSheetId="3">'1. General'!#REF!</definedName>
    <definedName name="respCobraService2" localSheetId="5">[1]Medical!#REF!</definedName>
    <definedName name="respCobraService2" localSheetId="6">'4. Vision'!#REF!</definedName>
    <definedName name="respCobraService2" localSheetId="7">'5. EAP'!#REF!</definedName>
    <definedName name="respCobraService2" localSheetId="8">'6. FSA, COBRA'!#REF!</definedName>
    <definedName name="respCobraService2" localSheetId="9">'7. Onsite NP'!#REF!</definedName>
    <definedName name="respCobraService2" localSheetId="11">'9. References'!#REF!</definedName>
    <definedName name="respCobraService2">'2. Medical'!#REF!</definedName>
    <definedName name="respCobraService3" localSheetId="3">'1. General'!#REF!</definedName>
    <definedName name="respCobraService3" localSheetId="5">[1]Medical!#REF!</definedName>
    <definedName name="respCobraService3" localSheetId="6">'4. Vision'!#REF!</definedName>
    <definedName name="respCobraService3" localSheetId="7">'5. EAP'!#REF!</definedName>
    <definedName name="respCobraService3" localSheetId="8">'6. FSA, COBRA'!#REF!</definedName>
    <definedName name="respCobraService3" localSheetId="9">'7. Onsite NP'!#REF!</definedName>
    <definedName name="respCobraService3" localSheetId="11">'9. References'!#REF!</definedName>
    <definedName name="respCobraService3">'2. Medical'!#REF!</definedName>
    <definedName name="respCobraService4" localSheetId="3">'1. General'!#REF!</definedName>
    <definedName name="respCobraService4" localSheetId="5">[1]Medical!#REF!</definedName>
    <definedName name="respCobraService4" localSheetId="6">'4. Vision'!#REF!</definedName>
    <definedName name="respCobraService4" localSheetId="7">'5. EAP'!#REF!</definedName>
    <definedName name="respCobraService4" localSheetId="8">'6. FSA, COBRA'!#REF!</definedName>
    <definedName name="respCobraService4" localSheetId="9">'7. Onsite NP'!#REF!</definedName>
    <definedName name="respCobraService4" localSheetId="11">'9. References'!#REF!</definedName>
    <definedName name="respCobraService4">'2. Medical'!#REF!</definedName>
    <definedName name="respCobraService5" localSheetId="3">'1. General'!#REF!</definedName>
    <definedName name="respCobraService5" localSheetId="5">[1]Medical!#REF!</definedName>
    <definedName name="respCobraService5" localSheetId="6">'4. Vision'!#REF!</definedName>
    <definedName name="respCobraService5" localSheetId="7">'5. EAP'!#REF!</definedName>
    <definedName name="respCobraService5" localSheetId="8">'6. FSA, COBRA'!#REF!</definedName>
    <definedName name="respCobraService5" localSheetId="9">'7. Onsite NP'!#REF!</definedName>
    <definedName name="respCobraService5" localSheetId="11">'9. References'!#REF!</definedName>
    <definedName name="respCobraService5">'2. Medical'!#REF!</definedName>
    <definedName name="respCobSavings" localSheetId="3">'1. General'!#REF!</definedName>
    <definedName name="respCobSavings" localSheetId="6">'4. Vision'!#REF!</definedName>
    <definedName name="respCobSavings" localSheetId="7">'5. EAP'!#REF!</definedName>
    <definedName name="respCobSavings" localSheetId="8">'6. FSA, COBRA'!#REF!</definedName>
    <definedName name="respCobSavings" localSheetId="9">'7. Onsite NP'!#REF!</definedName>
    <definedName name="respCobSavings" localSheetId="11">'9. References'!#REF!</definedName>
    <definedName name="respCobSavings">'2. Medical'!$P$40</definedName>
    <definedName name="respCompareRate" localSheetId="3">'1. General'!#REF!</definedName>
    <definedName name="respCompareRate" localSheetId="5">[1]Medical!#REF!</definedName>
    <definedName name="respCompareRate" localSheetId="6">'4. Vision'!#REF!</definedName>
    <definedName name="respCompareRate" localSheetId="7">'5. EAP'!#REF!</definedName>
    <definedName name="respCompareRate" localSheetId="8">'6. FSA, COBRA'!#REF!</definedName>
    <definedName name="respCompareRate" localSheetId="9">'7. Onsite NP'!#REF!</definedName>
    <definedName name="respCompareRate" localSheetId="11">'9. References'!#REF!</definedName>
    <definedName name="respCompareRate">'2. Medical'!#REF!</definedName>
    <definedName name="respCompCarrName" localSheetId="3">'1. General'!#REF!</definedName>
    <definedName name="respCompCarrName" localSheetId="5">[1]Medical!#REF!</definedName>
    <definedName name="respCompCarrName" localSheetId="6">'4. Vision'!#REF!</definedName>
    <definedName name="respCompCarrName" localSheetId="7">'5. EAP'!#REF!</definedName>
    <definedName name="respCompCarrName" localSheetId="8">'6. FSA, COBRA'!#REF!</definedName>
    <definedName name="respCompCarrName" localSheetId="9">'7. Onsite NP'!#REF!</definedName>
    <definedName name="respCompCarrName" localSheetId="11">'9. References'!#REF!</definedName>
    <definedName name="respCompCarrName">'2. Medical'!#REF!</definedName>
    <definedName name="respConciseDescp" localSheetId="3">'1. General'!#REF!</definedName>
    <definedName name="respConciseDescp" localSheetId="5">[1]Medical!#REF!</definedName>
    <definedName name="respConciseDescp" localSheetId="6">'4. Vision'!#REF!</definedName>
    <definedName name="respConciseDescp" localSheetId="7">'5. EAP'!#REF!</definedName>
    <definedName name="respConciseDescp" localSheetId="8">'6. FSA, COBRA'!#REF!</definedName>
    <definedName name="respConciseDescp" localSheetId="9">'7. Onsite NP'!#REF!</definedName>
    <definedName name="respConciseDescp" localSheetId="11">'9. References'!#REF!</definedName>
    <definedName name="respConciseDescp">'2. Medical'!#REF!</definedName>
    <definedName name="respContactAddress" localSheetId="3">'1. General'!#REF!</definedName>
    <definedName name="respContactAddress" localSheetId="5">[1]Medical!#REF!</definedName>
    <definedName name="respContactAddress" localSheetId="6">'4. Vision'!#REF!</definedName>
    <definedName name="respContactAddress" localSheetId="7">'5. EAP'!#REF!</definedName>
    <definedName name="respContactAddress" localSheetId="8">'6. FSA, COBRA'!#REF!</definedName>
    <definedName name="respContactAddress" localSheetId="9">'7. Onsite NP'!#REF!</definedName>
    <definedName name="respContactAddress" localSheetId="11">'9. References'!#REF!</definedName>
    <definedName name="respContactAddress">'2. Medical'!#REF!</definedName>
    <definedName name="respContactAddress2" localSheetId="3">'1. General'!#REF!</definedName>
    <definedName name="respContactAddress2" localSheetId="5">[1]Medical!#REF!</definedName>
    <definedName name="respContactAddress2" localSheetId="6">'4. Vision'!#REF!</definedName>
    <definedName name="respContactAddress2" localSheetId="7">'5. EAP'!#REF!</definedName>
    <definedName name="respContactAddress2" localSheetId="8">'6. FSA, COBRA'!#REF!</definedName>
    <definedName name="respContactAddress2" localSheetId="9">'7. Onsite NP'!#REF!</definedName>
    <definedName name="respContactAddress2" localSheetId="11">'9. References'!#REF!</definedName>
    <definedName name="respContactAddress2">'2. Medical'!#REF!</definedName>
    <definedName name="respContactCity" localSheetId="3">'1. General'!#REF!</definedName>
    <definedName name="respContactCity" localSheetId="5">[1]Medical!#REF!</definedName>
    <definedName name="respContactCity" localSheetId="6">'4. Vision'!#REF!</definedName>
    <definedName name="respContactCity" localSheetId="7">'5. EAP'!#REF!</definedName>
    <definedName name="respContactCity" localSheetId="8">'6. FSA, COBRA'!#REF!</definedName>
    <definedName name="respContactCity" localSheetId="9">'7. Onsite NP'!#REF!</definedName>
    <definedName name="respContactCity" localSheetId="11">'9. References'!#REF!</definedName>
    <definedName name="respContactCity">'2. Medical'!#REF!</definedName>
    <definedName name="respContactCity2" localSheetId="3">'1. General'!#REF!</definedName>
    <definedName name="respContactCity2" localSheetId="5">[1]Medical!#REF!</definedName>
    <definedName name="respContactCity2" localSheetId="6">'4. Vision'!#REF!</definedName>
    <definedName name="respContactCity2" localSheetId="7">'5. EAP'!#REF!</definedName>
    <definedName name="respContactCity2" localSheetId="8">'6. FSA, COBRA'!#REF!</definedName>
    <definedName name="respContactCity2" localSheetId="9">'7. Onsite NP'!#REF!</definedName>
    <definedName name="respContactCity2" localSheetId="11">'9. References'!#REF!</definedName>
    <definedName name="respContactCity2">'2. Medical'!#REF!</definedName>
    <definedName name="respContactEmail" localSheetId="3">'1. General'!#REF!</definedName>
    <definedName name="respContactEmail" localSheetId="5">[1]Medical!#REF!</definedName>
    <definedName name="respContactEmail" localSheetId="6">'4. Vision'!#REF!</definedName>
    <definedName name="respContactEmail" localSheetId="7">'5. EAP'!#REF!</definedName>
    <definedName name="respContactEmail" localSheetId="8">'6. FSA, COBRA'!#REF!</definedName>
    <definedName name="respContactEmail" localSheetId="9">'7. Onsite NP'!#REF!</definedName>
    <definedName name="respContactEmail" localSheetId="11">'9. References'!#REF!</definedName>
    <definedName name="respContactEmail">'2. Medical'!#REF!</definedName>
    <definedName name="respContactEmail2" localSheetId="3">'1. General'!#REF!</definedName>
    <definedName name="respContactEmail2" localSheetId="5">[1]Medical!#REF!</definedName>
    <definedName name="respContactEmail2" localSheetId="6">'4. Vision'!#REF!</definedName>
    <definedName name="respContactEmail2" localSheetId="7">'5. EAP'!#REF!</definedName>
    <definedName name="respContactEmail2" localSheetId="8">'6. FSA, COBRA'!#REF!</definedName>
    <definedName name="respContactEmail2" localSheetId="9">'7. Onsite NP'!#REF!</definedName>
    <definedName name="respContactEmail2" localSheetId="11">'9. References'!#REF!</definedName>
    <definedName name="respContactEmail2">'2. Medical'!#REF!</definedName>
    <definedName name="respContactFax" localSheetId="3">'1. General'!#REF!</definedName>
    <definedName name="respContactFax" localSheetId="5">[1]Medical!#REF!</definedName>
    <definedName name="respContactFax" localSheetId="6">'4. Vision'!#REF!</definedName>
    <definedName name="respContactFax" localSheetId="7">'5. EAP'!#REF!</definedName>
    <definedName name="respContactFax" localSheetId="8">'6. FSA, COBRA'!#REF!</definedName>
    <definedName name="respContactFax" localSheetId="9">'7. Onsite NP'!#REF!</definedName>
    <definedName name="respContactFax" localSheetId="11">'9. References'!#REF!</definedName>
    <definedName name="respContactFax">'2. Medical'!#REF!</definedName>
    <definedName name="respContactFax2" localSheetId="3">'1. General'!#REF!</definedName>
    <definedName name="respContactFax2" localSheetId="5">[1]Medical!#REF!</definedName>
    <definedName name="respContactFax2" localSheetId="6">'4. Vision'!#REF!</definedName>
    <definedName name="respContactFax2" localSheetId="7">'5. EAP'!#REF!</definedName>
    <definedName name="respContactFax2" localSheetId="8">'6. FSA, COBRA'!#REF!</definedName>
    <definedName name="respContactFax2" localSheetId="9">'7. Onsite NP'!#REF!</definedName>
    <definedName name="respContactFax2" localSheetId="11">'9. References'!#REF!</definedName>
    <definedName name="respContactFax2">'2. Medical'!#REF!</definedName>
    <definedName name="respContactName" localSheetId="3">'1. General'!#REF!</definedName>
    <definedName name="respContactName" localSheetId="5">[1]Medical!#REF!</definedName>
    <definedName name="respContactName" localSheetId="6">'4. Vision'!#REF!</definedName>
    <definedName name="respContactName" localSheetId="7">'5. EAP'!#REF!</definedName>
    <definedName name="respContactName" localSheetId="8">'6. FSA, COBRA'!#REF!</definedName>
    <definedName name="respContactName" localSheetId="9">'7. Onsite NP'!#REF!</definedName>
    <definedName name="respContactName" localSheetId="11">'9. References'!#REF!</definedName>
    <definedName name="respContactName">'2. Medical'!#REF!</definedName>
    <definedName name="respContactName2" localSheetId="3">'1. General'!#REF!</definedName>
    <definedName name="respContactName2" localSheetId="5">[1]Medical!#REF!</definedName>
    <definedName name="respContactName2" localSheetId="6">'4. Vision'!#REF!</definedName>
    <definedName name="respContactName2" localSheetId="7">'5. EAP'!#REF!</definedName>
    <definedName name="respContactName2" localSheetId="8">'6. FSA, COBRA'!#REF!</definedName>
    <definedName name="respContactName2" localSheetId="9">'7. Onsite NP'!#REF!</definedName>
    <definedName name="respContactName2" localSheetId="11">'9. References'!#REF!</definedName>
    <definedName name="respContactName2">'2. Medical'!#REF!</definedName>
    <definedName name="respContactState" localSheetId="3">'1. General'!#REF!</definedName>
    <definedName name="respContactState" localSheetId="5">[1]Medical!#REF!</definedName>
    <definedName name="respContactState" localSheetId="6">'4. Vision'!#REF!</definedName>
    <definedName name="respContactState" localSheetId="7">'5. EAP'!#REF!</definedName>
    <definedName name="respContactState" localSheetId="8">'6. FSA, COBRA'!#REF!</definedName>
    <definedName name="respContactState" localSheetId="9">'7. Onsite NP'!#REF!</definedName>
    <definedName name="respContactState" localSheetId="11">'9. References'!#REF!</definedName>
    <definedName name="respContactState">'2. Medical'!#REF!</definedName>
    <definedName name="respContactState2" localSheetId="3">'1. General'!#REF!</definedName>
    <definedName name="respContactState2" localSheetId="5">[1]Medical!#REF!</definedName>
    <definedName name="respContactState2" localSheetId="6">'4. Vision'!#REF!</definedName>
    <definedName name="respContactState2" localSheetId="7">'5. EAP'!#REF!</definedName>
    <definedName name="respContactState2" localSheetId="8">'6. FSA, COBRA'!#REF!</definedName>
    <definedName name="respContactState2" localSheetId="9">'7. Onsite NP'!#REF!</definedName>
    <definedName name="respContactState2" localSheetId="11">'9. References'!#REF!</definedName>
    <definedName name="respContactState2">'2. Medical'!#REF!</definedName>
    <definedName name="respContactTelephone" localSheetId="3">'1. General'!#REF!</definedName>
    <definedName name="respContactTelephone" localSheetId="5">[1]Medical!#REF!</definedName>
    <definedName name="respContactTelephone" localSheetId="6">'4. Vision'!#REF!</definedName>
    <definedName name="respContactTelephone" localSheetId="7">'5. EAP'!#REF!</definedName>
    <definedName name="respContactTelephone" localSheetId="8">'6. FSA, COBRA'!#REF!</definedName>
    <definedName name="respContactTelephone" localSheetId="9">'7. Onsite NP'!#REF!</definedName>
    <definedName name="respContactTelephone" localSheetId="11">'9. References'!#REF!</definedName>
    <definedName name="respContactTelephone">'2. Medical'!#REF!</definedName>
    <definedName name="respContactTelephone2" localSheetId="3">'1. General'!#REF!</definedName>
    <definedName name="respContactTelephone2" localSheetId="5">[1]Medical!#REF!</definedName>
    <definedName name="respContactTelephone2" localSheetId="6">'4. Vision'!#REF!</definedName>
    <definedName name="respContactTelephone2" localSheetId="7">'5. EAP'!#REF!</definedName>
    <definedName name="respContactTelephone2" localSheetId="8">'6. FSA, COBRA'!#REF!</definedName>
    <definedName name="respContactTelephone2" localSheetId="9">'7. Onsite NP'!#REF!</definedName>
    <definedName name="respContactTelephone2" localSheetId="11">'9. References'!#REF!</definedName>
    <definedName name="respContactTelephone2">'2. Medical'!#REF!</definedName>
    <definedName name="respContactTitle" localSheetId="3">'1. General'!#REF!</definedName>
    <definedName name="respContactTitle" localSheetId="5">[1]Medical!#REF!</definedName>
    <definedName name="respContactTitle" localSheetId="6">'4. Vision'!#REF!</definedName>
    <definedName name="respContactTitle" localSheetId="7">'5. EAP'!#REF!</definedName>
    <definedName name="respContactTitle" localSheetId="8">'6. FSA, COBRA'!#REF!</definedName>
    <definedName name="respContactTitle" localSheetId="9">'7. Onsite NP'!#REF!</definedName>
    <definedName name="respContactTitle" localSheetId="11">'9. References'!#REF!</definedName>
    <definedName name="respContactTitle">'2. Medical'!#REF!</definedName>
    <definedName name="respContactTitle2" localSheetId="3">'1. General'!#REF!</definedName>
    <definedName name="respContactTitle2" localSheetId="5">[1]Medical!#REF!</definedName>
    <definedName name="respContactTitle2" localSheetId="6">'4. Vision'!#REF!</definedName>
    <definedName name="respContactTitle2" localSheetId="7">'5. EAP'!#REF!</definedName>
    <definedName name="respContactTitle2" localSheetId="8">'6. FSA, COBRA'!#REF!</definedName>
    <definedName name="respContactTitle2" localSheetId="9">'7. Onsite NP'!#REF!</definedName>
    <definedName name="respContactTitle2" localSheetId="11">'9. References'!#REF!</definedName>
    <definedName name="respContactTitle2">'2. Medical'!#REF!</definedName>
    <definedName name="respContactZip" localSheetId="3">'1. General'!#REF!</definedName>
    <definedName name="respContactZip" localSheetId="5">[1]Medical!#REF!</definedName>
    <definedName name="respContactZip" localSheetId="6">'4. Vision'!#REF!</definedName>
    <definedName name="respContactZip" localSheetId="7">'5. EAP'!#REF!</definedName>
    <definedName name="respContactZip" localSheetId="8">'6. FSA, COBRA'!#REF!</definedName>
    <definedName name="respContactZip" localSheetId="9">'7. Onsite NP'!#REF!</definedName>
    <definedName name="respContactZip" localSheetId="11">'9. References'!#REF!</definedName>
    <definedName name="respContactZip">'2. Medical'!#REF!</definedName>
    <definedName name="respContactZip2" localSheetId="3">'1. General'!#REF!</definedName>
    <definedName name="respContactZip2" localSheetId="5">[1]Medical!#REF!</definedName>
    <definedName name="respContactZip2" localSheetId="6">'4. Vision'!#REF!</definedName>
    <definedName name="respContactZip2" localSheetId="7">'5. EAP'!#REF!</definedName>
    <definedName name="respContactZip2" localSheetId="8">'6. FSA, COBRA'!#REF!</definedName>
    <definedName name="respContactZip2" localSheetId="9">'7. Onsite NP'!#REF!</definedName>
    <definedName name="respContactZip2" localSheetId="11">'9. References'!#REF!</definedName>
    <definedName name="respContactZip2">'2. Medical'!#REF!</definedName>
    <definedName name="respContractIssued" localSheetId="3">'1. General'!#REF!</definedName>
    <definedName name="respContractIssued" localSheetId="6">'4. Vision'!#REF!</definedName>
    <definedName name="respContractIssued" localSheetId="7">'5. EAP'!#REF!</definedName>
    <definedName name="respContractIssued" localSheetId="8">'6. FSA, COBRA'!#REF!</definedName>
    <definedName name="respContractIssued" localSheetId="9">'7. Onsite NP'!#REF!</definedName>
    <definedName name="respContractIssued" localSheetId="11">'9. References'!#REF!</definedName>
    <definedName name="respContractIssued">'2. Medical'!$P$202</definedName>
    <definedName name="respConverServices" localSheetId="3">'1. General'!#REF!</definedName>
    <definedName name="respConverServices" localSheetId="6">'4. Vision'!#REF!</definedName>
    <definedName name="respConverServices" localSheetId="7">'5. EAP'!#REF!</definedName>
    <definedName name="respConverServices" localSheetId="8">'6. FSA, COBRA'!#REF!</definedName>
    <definedName name="respConverServices" localSheetId="9">'7. Onsite NP'!#REF!</definedName>
    <definedName name="respConverServices" localSheetId="11">'9. References'!#REF!</definedName>
    <definedName name="respConverServices">'2. Medical'!$P$220</definedName>
    <definedName name="respCoverCostLit" localSheetId="3">'1. General'!#REF!</definedName>
    <definedName name="respCoverCostLit" localSheetId="6">'4. Vision'!#REF!</definedName>
    <definedName name="respCoverCostLit" localSheetId="7">'5. EAP'!#REF!</definedName>
    <definedName name="respCoverCostLit" localSheetId="8">'6. FSA, COBRA'!#REF!</definedName>
    <definedName name="respCoverCostLit" localSheetId="9">'7. Onsite NP'!#REF!</definedName>
    <definedName name="respCoverCostLit" localSheetId="11">'9. References'!#REF!</definedName>
    <definedName name="respCoverCostLit">'2. Medical'!$P$213</definedName>
    <definedName name="respCovHospConfine" localSheetId="3">'1. General'!#REF!</definedName>
    <definedName name="respCovHospConfine" localSheetId="5">[1]Medical!#REF!</definedName>
    <definedName name="respCovHospConfine" localSheetId="6">'4. Vision'!#REF!</definedName>
    <definedName name="respCovHospConfine" localSheetId="7">'5. EAP'!#REF!</definedName>
    <definedName name="respCovHospConfine" localSheetId="8">'6. FSA, COBRA'!#REF!</definedName>
    <definedName name="respCovHospConfine" localSheetId="9">'7. Onsite NP'!#REF!</definedName>
    <definedName name="respCovHospConfine" localSheetId="11">'9. References'!#REF!</definedName>
    <definedName name="respCovHospConfine">'2. Medical'!#REF!</definedName>
    <definedName name="respCovSelfInjury" localSheetId="3">'1. General'!#REF!</definedName>
    <definedName name="respCovSelfInjury" localSheetId="5">[1]Medical!#REF!</definedName>
    <definedName name="respCovSelfInjury" localSheetId="6">'4. Vision'!#REF!</definedName>
    <definedName name="respCovSelfInjury" localSheetId="7">'5. EAP'!#REF!</definedName>
    <definedName name="respCovSelfInjury" localSheetId="8">'6. FSA, COBRA'!#REF!</definedName>
    <definedName name="respCovSelfInjury" localSheetId="9">'7. Onsite NP'!#REF!</definedName>
    <definedName name="respCovSelfInjury" localSheetId="11">'9. References'!#REF!</definedName>
    <definedName name="respCovSelfInjury">'2. Medical'!#REF!</definedName>
    <definedName name="respCustomizedPrintingRequired" localSheetId="3">'1. General'!#REF!</definedName>
    <definedName name="respCustomizedPrintingRequired" localSheetId="5">[1]Medical!#REF!</definedName>
    <definedName name="respCustomizedPrintingRequired" localSheetId="6">'4. Vision'!#REF!</definedName>
    <definedName name="respCustomizedPrintingRequired" localSheetId="7">'5. EAP'!#REF!</definedName>
    <definedName name="respCustomizedPrintingRequired" localSheetId="8">'6. FSA, COBRA'!#REF!</definedName>
    <definedName name="respCustomizedPrintingRequired" localSheetId="9">'7. Onsite NP'!#REF!</definedName>
    <definedName name="respCustomizedPrintingRequired" localSheetId="11">'9. References'!#REF!</definedName>
    <definedName name="respCustomizedPrintingRequired">'2. Medical'!#REF!</definedName>
    <definedName name="respCutbacksSavings" localSheetId="3">'1. General'!#REF!</definedName>
    <definedName name="respCutbacksSavings" localSheetId="6">'4. Vision'!#REF!</definedName>
    <definedName name="respCutbacksSavings" localSheetId="7">'5. EAP'!#REF!</definedName>
    <definedName name="respCutbacksSavings" localSheetId="8">'6. FSA, COBRA'!#REF!</definedName>
    <definedName name="respCutbacksSavings" localSheetId="9">'7. Onsite NP'!#REF!</definedName>
    <definedName name="respCutbacksSavings" localSheetId="11">'9. References'!#REF!</definedName>
    <definedName name="respCutbacksSavings">'2. Medical'!$P$39</definedName>
    <definedName name="respDataClaimsOutput" localSheetId="3">'1. General'!#REF!</definedName>
    <definedName name="respDataClaimsOutput" localSheetId="6">'4. Vision'!#REF!</definedName>
    <definedName name="respDataClaimsOutput" localSheetId="7">'5. EAP'!#REF!</definedName>
    <definedName name="respDataClaimsOutput" localSheetId="8">'6. FSA, COBRA'!#REF!</definedName>
    <definedName name="respDataClaimsOutput" localSheetId="9">'7. Onsite NP'!#REF!</definedName>
    <definedName name="respDataClaimsOutput" localSheetId="11">'9. References'!#REF!</definedName>
    <definedName name="respDataClaimsOutput">'2. Medical'!$P$54</definedName>
    <definedName name="respDeadlinesImplementationSchedule" localSheetId="3">'1. General'!#REF!</definedName>
    <definedName name="respDeadlinesImplementationSchedule" localSheetId="5">[1]Medical!#REF!</definedName>
    <definedName name="respDeadlinesImplementationSchedule" localSheetId="6">'4. Vision'!#REF!</definedName>
    <definedName name="respDeadlinesImplementationSchedule" localSheetId="7">'5. EAP'!#REF!</definedName>
    <definedName name="respDeadlinesImplementationSchedule" localSheetId="8">'6. FSA, COBRA'!#REF!</definedName>
    <definedName name="respDeadlinesImplementationSchedule" localSheetId="9">'7. Onsite NP'!#REF!</definedName>
    <definedName name="respDeadlinesImplementationSchedule" localSheetId="11">'9. References'!#REF!</definedName>
    <definedName name="respDeadlinesImplementationSchedule">'2. Medical'!#REF!</definedName>
    <definedName name="respDeductibleCoinsurance" localSheetId="3">'1. General'!#REF!</definedName>
    <definedName name="respDeductibleCoinsurance" localSheetId="6">'4. Vision'!#REF!</definedName>
    <definedName name="respDeductibleCoinsurance" localSheetId="7">'5. EAP'!#REF!</definedName>
    <definedName name="respDeductibleCoinsurance" localSheetId="8">'6. FSA, COBRA'!#REF!</definedName>
    <definedName name="respDeductibleCoinsurance" localSheetId="9">'7. Onsite NP'!#REF!</definedName>
    <definedName name="respDeductibleCoinsurance" localSheetId="11">'9. References'!#REF!</definedName>
    <definedName name="respDeductibleCoinsurance">'2. Medical'!$P$37</definedName>
    <definedName name="respDeductibles" localSheetId="3">'1. General'!#REF!</definedName>
    <definedName name="respDeductibles" localSheetId="5">[1]Medical!#REF!</definedName>
    <definedName name="respDeductibles" localSheetId="6">'4. Vision'!#REF!</definedName>
    <definedName name="respDeductibles" localSheetId="7">'5. EAP'!#REF!</definedName>
    <definedName name="respDeductibles" localSheetId="8">'6. FSA, COBRA'!#REF!</definedName>
    <definedName name="respDeductibles" localSheetId="9">'7. Onsite NP'!#REF!</definedName>
    <definedName name="respDeductibles" localSheetId="11">'9. References'!#REF!</definedName>
    <definedName name="respDeductibles">'2. Medical'!#REF!</definedName>
    <definedName name="respDependents" localSheetId="3">'1. General'!#REF!</definedName>
    <definedName name="respDependents" localSheetId="6">'4. Vision'!#REF!</definedName>
    <definedName name="respDependents" localSheetId="7">'5. EAP'!#REF!</definedName>
    <definedName name="respDependents" localSheetId="8">'6. FSA, COBRA'!#REF!</definedName>
    <definedName name="respDependents" localSheetId="9">'7. Onsite NP'!#REF!</definedName>
    <definedName name="respDependents" localSheetId="11">'9. References'!#REF!</definedName>
    <definedName name="respDependents">'2. Medical'!$P$45</definedName>
    <definedName name="respDescpPropPlanDesign" localSheetId="3">'1. General'!#REF!</definedName>
    <definedName name="respDescpPropPlanDesign" localSheetId="5">[1]Medical!#REF!</definedName>
    <definedName name="respDescpPropPlanDesign" localSheetId="6">'4. Vision'!#REF!</definedName>
    <definedName name="respDescpPropPlanDesign" localSheetId="7">'5. EAP'!#REF!</definedName>
    <definedName name="respDescpPropPlanDesign" localSheetId="8">'6. FSA, COBRA'!#REF!</definedName>
    <definedName name="respDescpPropPlanDesign" localSheetId="9">'7. Onsite NP'!#REF!</definedName>
    <definedName name="respDescpPropPlanDesign" localSheetId="11">'9. References'!#REF!</definedName>
    <definedName name="respDescpPropPlanDesign">'2. Medical'!#REF!</definedName>
    <definedName name="respDesignatedServiceCenters" localSheetId="3">'1. General'!#REF!</definedName>
    <definedName name="respDesignatedServiceCenters" localSheetId="6">'4. Vision'!#REF!</definedName>
    <definedName name="respDesignatedServiceCenters" localSheetId="7">'5. EAP'!#REF!</definedName>
    <definedName name="respDesignatedServiceCenters" localSheetId="8">'6. FSA, COBRA'!#REF!</definedName>
    <definedName name="respDesignatedServiceCenters" localSheetId="9">'7. Onsite NP'!#REF!</definedName>
    <definedName name="respDesignatedServiceCenters" localSheetId="11">'9. References'!#REF!</definedName>
    <definedName name="respDesignatedServiceCenters">'2. Medical'!#REF!</definedName>
    <definedName name="respDesignSubmitClientApproval" localSheetId="3">'1. General'!#REF!</definedName>
    <definedName name="respDesignSubmitClientApproval" localSheetId="6">'4. Vision'!#REF!</definedName>
    <definedName name="respDesignSubmitClientApproval" localSheetId="7">'5. EAP'!#REF!</definedName>
    <definedName name="respDesignSubmitClientApproval" localSheetId="8">'6. FSA, COBRA'!#REF!</definedName>
    <definedName name="respDesignSubmitClientApproval" localSheetId="9">'7. Onsite NP'!#REF!</definedName>
    <definedName name="respDesignSubmitClientApproval" localSheetId="11">'9. References'!#REF!</definedName>
    <definedName name="respDesignSubmitClientApproval">'2. Medical'!$P$59</definedName>
    <definedName name="respDirectoryUpdates" localSheetId="3">'1. General'!#REF!</definedName>
    <definedName name="respDirectoryUpdates" localSheetId="5">[1]Medical!#REF!</definedName>
    <definedName name="respDirectoryUpdates" localSheetId="6">'4. Vision'!#REF!</definedName>
    <definedName name="respDirectoryUpdates" localSheetId="7">'5. EAP'!#REF!</definedName>
    <definedName name="respDirectoryUpdates" localSheetId="8">'6. FSA, COBRA'!#REF!</definedName>
    <definedName name="respDirectoryUpdates" localSheetId="9">'7. Onsite NP'!#REF!</definedName>
    <definedName name="respDirectoryUpdates" localSheetId="11">'9. References'!#REF!</definedName>
    <definedName name="respDirectoryUpdates">'2. Medical'!#REF!</definedName>
    <definedName name="respDisablement" localSheetId="3">'1. General'!#REF!</definedName>
    <definedName name="respDisablement" localSheetId="6">'4. Vision'!#REF!</definedName>
    <definedName name="respDisablement" localSheetId="7">'5. EAP'!#REF!</definedName>
    <definedName name="respDisablement" localSheetId="8">'6. FSA, COBRA'!#REF!</definedName>
    <definedName name="respDisablement" localSheetId="9">'7. Onsite NP'!#REF!</definedName>
    <definedName name="respDisablement" localSheetId="11">'9. References'!#REF!</definedName>
    <definedName name="respDisablement">'2. Medical'!$P$206</definedName>
    <definedName name="respDuffPhelpsDate1" localSheetId="3">'1. General'!#REF!</definedName>
    <definedName name="respDuffPhelpsDate1" localSheetId="5">[1]Medical!#REF!</definedName>
    <definedName name="respDuffPhelpsDate1" localSheetId="6">'4. Vision'!#REF!</definedName>
    <definedName name="respDuffPhelpsDate1" localSheetId="7">'5. EAP'!#REF!</definedName>
    <definedName name="respDuffPhelpsDate1" localSheetId="8">'6. FSA, COBRA'!#REF!</definedName>
    <definedName name="respDuffPhelpsDate1" localSheetId="9">'7. Onsite NP'!#REF!</definedName>
    <definedName name="respDuffPhelpsDate1" localSheetId="11">'9. References'!#REF!</definedName>
    <definedName name="respDuffPhelpsDate1">'2. Medical'!#REF!</definedName>
    <definedName name="respDuffPhelpsDate2" localSheetId="3">'1. General'!$P$42</definedName>
    <definedName name="respDuffPhelpsDate2" localSheetId="5">[1]Medical!#REF!</definedName>
    <definedName name="respDuffPhelpsDate2" localSheetId="6">'4. Vision'!#REF!</definedName>
    <definedName name="respDuffPhelpsDate2" localSheetId="7">'5. EAP'!#REF!</definedName>
    <definedName name="respDuffPhelpsDate2" localSheetId="8">'6. FSA, COBRA'!#REF!</definedName>
    <definedName name="respDuffPhelpsDate2" localSheetId="9">'7. Onsite NP'!#REF!</definedName>
    <definedName name="respDuffPhelpsDate2" localSheetId="11">'9. References'!#REF!</definedName>
    <definedName name="respDuffPhelpsDate2">'2. Medical'!#REF!</definedName>
    <definedName name="respDuffPhelpsDate3" localSheetId="3">'1. General'!#REF!</definedName>
    <definedName name="respDuffPhelpsDate3" localSheetId="5">[1]Medical!#REF!</definedName>
    <definedName name="respDuffPhelpsDate3" localSheetId="6">'4. Vision'!#REF!</definedName>
    <definedName name="respDuffPhelpsDate3" localSheetId="7">'5. EAP'!#REF!</definedName>
    <definedName name="respDuffPhelpsDate3" localSheetId="8">'6. FSA, COBRA'!#REF!</definedName>
    <definedName name="respDuffPhelpsDate3" localSheetId="9">'7. Onsite NP'!#REF!</definedName>
    <definedName name="respDuffPhelpsDate3" localSheetId="11">'9. References'!#REF!</definedName>
    <definedName name="respDuffPhelpsDate3">'2. Medical'!#REF!</definedName>
    <definedName name="respDuffPhelpsRating1" localSheetId="3">'1. General'!#REF!</definedName>
    <definedName name="respDuffPhelpsRating1" localSheetId="5">[1]Medical!#REF!</definedName>
    <definedName name="respDuffPhelpsRating1" localSheetId="6">'4. Vision'!#REF!</definedName>
    <definedName name="respDuffPhelpsRating1" localSheetId="7">'5. EAP'!#REF!</definedName>
    <definedName name="respDuffPhelpsRating1" localSheetId="8">'6. FSA, COBRA'!#REF!</definedName>
    <definedName name="respDuffPhelpsRating1" localSheetId="9">'7. Onsite NP'!#REF!</definedName>
    <definedName name="respDuffPhelpsRating1" localSheetId="11">'9. References'!#REF!</definedName>
    <definedName name="respDuffPhelpsRating1">'2. Medical'!#REF!</definedName>
    <definedName name="respDuffPhelpsRating2" localSheetId="3">'1. General'!$P$41</definedName>
    <definedName name="respDuffPhelpsRating2" localSheetId="5">[1]Medical!#REF!</definedName>
    <definedName name="respDuffPhelpsRating2" localSheetId="6">'4. Vision'!#REF!</definedName>
    <definedName name="respDuffPhelpsRating2" localSheetId="7">'5. EAP'!#REF!</definedName>
    <definedName name="respDuffPhelpsRating2" localSheetId="8">'6. FSA, COBRA'!#REF!</definedName>
    <definedName name="respDuffPhelpsRating2" localSheetId="9">'7. Onsite NP'!#REF!</definedName>
    <definedName name="respDuffPhelpsRating2" localSheetId="11">'9. References'!#REF!</definedName>
    <definedName name="respDuffPhelpsRating2">'2. Medical'!#REF!</definedName>
    <definedName name="respDuffPhelpsRating3" localSheetId="3">'1. General'!#REF!</definedName>
    <definedName name="respDuffPhelpsRating3" localSheetId="5">[1]Medical!#REF!</definedName>
    <definedName name="respDuffPhelpsRating3" localSheetId="6">'4. Vision'!#REF!</definedName>
    <definedName name="respDuffPhelpsRating3" localSheetId="7">'5. EAP'!#REF!</definedName>
    <definedName name="respDuffPhelpsRating3" localSheetId="8">'6. FSA, COBRA'!#REF!</definedName>
    <definedName name="respDuffPhelpsRating3" localSheetId="9">'7. Onsite NP'!#REF!</definedName>
    <definedName name="respDuffPhelpsRating3" localSheetId="11">'9. References'!#REF!</definedName>
    <definedName name="respDuffPhelpsRating3">'2. Medical'!#REF!</definedName>
    <definedName name="respEffectiveDate" localSheetId="3">'1. General'!#REF!</definedName>
    <definedName name="respEffectiveDate" localSheetId="6">'4. Vision'!#REF!</definedName>
    <definedName name="respEffectiveDate" localSheetId="7">'5. EAP'!#REF!</definedName>
    <definedName name="respEffectiveDate" localSheetId="8">'6. FSA, COBRA'!#REF!</definedName>
    <definedName name="respEffectiveDate" localSheetId="9">'7. Onsite NP'!#REF!</definedName>
    <definedName name="respEffectiveDate" localSheetId="11">'9. References'!#REF!</definedName>
    <definedName name="respEffectiveDate">'2. Medical'!$P$203</definedName>
    <definedName name="respEligibilityListing" localSheetId="3">'1. General'!#REF!</definedName>
    <definedName name="respEligibilityListing" localSheetId="5">[1]Medical!#REF!</definedName>
    <definedName name="respEligibilityListing" localSheetId="6">'4. Vision'!#REF!</definedName>
    <definedName name="respEligibilityListing" localSheetId="7">'5. EAP'!#REF!</definedName>
    <definedName name="respEligibilityListing" localSheetId="8">'6. FSA, COBRA'!#REF!</definedName>
    <definedName name="respEligibilityListing" localSheetId="9">'7. Onsite NP'!#REF!</definedName>
    <definedName name="respEligibilityListing" localSheetId="11">'9. References'!#REF!</definedName>
    <definedName name="respEligibilityListing">'2. Medical'!#REF!</definedName>
    <definedName name="respEmployees" localSheetId="3">'1. General'!#REF!</definedName>
    <definedName name="respEmployees" localSheetId="6">'4. Vision'!#REF!</definedName>
    <definedName name="respEmployees" localSheetId="7">'5. EAP'!#REF!</definedName>
    <definedName name="respEmployees" localSheetId="8">'6. FSA, COBRA'!#REF!</definedName>
    <definedName name="respEmployees" localSheetId="9">'7. Onsite NP'!#REF!</definedName>
    <definedName name="respEmployees" localSheetId="11">'9. References'!#REF!</definedName>
    <definedName name="respEmployees">'2. Medical'!$P$44</definedName>
    <definedName name="respEmployeesContestedClaims" localSheetId="3">'1. General'!#REF!</definedName>
    <definedName name="respEmployeesContestedClaims" localSheetId="6">'4. Vision'!#REF!</definedName>
    <definedName name="respEmployeesContestedClaims" localSheetId="7">'5. EAP'!#REF!</definedName>
    <definedName name="respEmployeesContestedClaims" localSheetId="8">'6. FSA, COBRA'!#REF!</definedName>
    <definedName name="respEmployeesContestedClaims" localSheetId="9">'7. Onsite NP'!#REF!</definedName>
    <definedName name="respEmployeesContestedClaims" localSheetId="11">'9. References'!#REF!</definedName>
    <definedName name="respEmployeesContestedClaims">'2. Medical'!$P$49</definedName>
    <definedName name="respEntity1" localSheetId="3">'1. General'!#REF!</definedName>
    <definedName name="respEntity1" localSheetId="5">[1]Medical!#REF!</definedName>
    <definedName name="respEntity1" localSheetId="6">'4. Vision'!#REF!</definedName>
    <definedName name="respEntity1" localSheetId="7">'5. EAP'!#REF!</definedName>
    <definedName name="respEntity1" localSheetId="8">'6. FSA, COBRA'!#REF!</definedName>
    <definedName name="respEntity1" localSheetId="9">'7. Onsite NP'!#REF!</definedName>
    <definedName name="respEntity1" localSheetId="11">'9. References'!#REF!</definedName>
    <definedName name="respEntity1">'2. Medical'!#REF!</definedName>
    <definedName name="respEntity2" localSheetId="3">'1. General'!#REF!</definedName>
    <definedName name="respEntity2" localSheetId="5">[1]Medical!#REF!</definedName>
    <definedName name="respEntity2" localSheetId="6">'4. Vision'!#REF!</definedName>
    <definedName name="respEntity2" localSheetId="7">'5. EAP'!#REF!</definedName>
    <definedName name="respEntity2" localSheetId="8">'6. FSA, COBRA'!#REF!</definedName>
    <definedName name="respEntity2" localSheetId="9">'7. Onsite NP'!#REF!</definedName>
    <definedName name="respEntity2" localSheetId="11">'9. References'!#REF!</definedName>
    <definedName name="respEntity2">'2. Medical'!#REF!</definedName>
    <definedName name="respEntity3" localSheetId="3">'1. General'!#REF!</definedName>
    <definedName name="respEntity3" localSheetId="5">[1]Medical!#REF!</definedName>
    <definedName name="respEntity3" localSheetId="6">'4. Vision'!#REF!</definedName>
    <definedName name="respEntity3" localSheetId="7">'5. EAP'!#REF!</definedName>
    <definedName name="respEntity3" localSheetId="8">'6. FSA, COBRA'!#REF!</definedName>
    <definedName name="respEntity3" localSheetId="9">'7. Onsite NP'!#REF!</definedName>
    <definedName name="respEntity3" localSheetId="11">'9. References'!#REF!</definedName>
    <definedName name="respEntity3">'2. Medical'!#REF!</definedName>
    <definedName name="respERISA" localSheetId="3">'1. General'!#REF!</definedName>
    <definedName name="respERISA" localSheetId="5">[1]Medical!#REF!</definedName>
    <definedName name="respERISA" localSheetId="6">'4. Vision'!#REF!</definedName>
    <definedName name="respERISA" localSheetId="7">'5. EAP'!#REF!</definedName>
    <definedName name="respERISA" localSheetId="8">'6. FSA, COBRA'!#REF!</definedName>
    <definedName name="respERISA" localSheetId="9">'7. Onsite NP'!#REF!</definedName>
    <definedName name="respERISA" localSheetId="11">'9. References'!#REF!</definedName>
    <definedName name="respERISA">'2. Medical'!#REF!</definedName>
    <definedName name="respEstimateActualExpenses" localSheetId="3">'1. General'!#REF!</definedName>
    <definedName name="respEstimateActualExpenses" localSheetId="5">[1]Medical!#REF!</definedName>
    <definedName name="respEstimateActualExpenses" localSheetId="6">'4. Vision'!#REF!</definedName>
    <definedName name="respEstimateActualExpenses" localSheetId="7">'5. EAP'!#REF!</definedName>
    <definedName name="respEstimateActualExpenses" localSheetId="8">'6. FSA, COBRA'!#REF!</definedName>
    <definedName name="respEstimateActualExpenses" localSheetId="9">'7. Onsite NP'!#REF!</definedName>
    <definedName name="respEstimateActualExpenses" localSheetId="11">'9. References'!#REF!</definedName>
    <definedName name="respEstimateActualExpenses">'2. Medical'!#REF!</definedName>
    <definedName name="respExternalCommunicationMaterial" localSheetId="3">'1. General'!#REF!</definedName>
    <definedName name="respExternalCommunicationMaterial" localSheetId="6">'4. Vision'!#REF!</definedName>
    <definedName name="respExternalCommunicationMaterial" localSheetId="7">'5. EAP'!#REF!</definedName>
    <definedName name="respExternalCommunicationMaterial" localSheetId="8">'6. FSA, COBRA'!#REF!</definedName>
    <definedName name="respExternalCommunicationMaterial" localSheetId="9">'7. Onsite NP'!#REF!</definedName>
    <definedName name="respExternalCommunicationMaterial" localSheetId="11">'9. References'!#REF!</definedName>
    <definedName name="respExternalCommunicationMaterial">'2. Medical'!$P$106</definedName>
    <definedName name="respFederalStateLegislation" localSheetId="3">'1. General'!#REF!</definedName>
    <definedName name="respFederalStateLegislation" localSheetId="6">'4. Vision'!#REF!</definedName>
    <definedName name="respFederalStateLegislation" localSheetId="7">'5. EAP'!#REF!</definedName>
    <definedName name="respFederalStateLegislation" localSheetId="8">'6. FSA, COBRA'!#REF!</definedName>
    <definedName name="respFederalStateLegislation" localSheetId="9">'7. Onsite NP'!#REF!</definedName>
    <definedName name="respFederalStateLegislation" localSheetId="11">'9. References'!#REF!</definedName>
    <definedName name="respFederalStateLegislation">'2. Medical'!$P$215</definedName>
    <definedName name="respFinanceQuote1" localSheetId="3">'1. General'!#REF!</definedName>
    <definedName name="respFinanceQuote1" localSheetId="5">[1]Medical!#REF!</definedName>
    <definedName name="respFinanceQuote1" localSheetId="6">'4. Vision'!#REF!</definedName>
    <definedName name="respFinanceQuote1" localSheetId="7">'5. EAP'!#REF!</definedName>
    <definedName name="respFinanceQuote1" localSheetId="8">'6. FSA, COBRA'!#REF!</definedName>
    <definedName name="respFinanceQuote1" localSheetId="9">'7. Onsite NP'!#REF!</definedName>
    <definedName name="respFinanceQuote1" localSheetId="11">'9. References'!#REF!</definedName>
    <definedName name="respFinanceQuote1">'2. Medical'!#REF!</definedName>
    <definedName name="respFinanceQuote4" localSheetId="3">'1. General'!#REF!</definedName>
    <definedName name="respFinanceQuote4" localSheetId="5">[1]Medical!#REF!</definedName>
    <definedName name="respFinanceQuote4" localSheetId="6">'4. Vision'!#REF!</definedName>
    <definedName name="respFinanceQuote4" localSheetId="7">'5. EAP'!#REF!</definedName>
    <definedName name="respFinanceQuote4" localSheetId="8">'6. FSA, COBRA'!#REF!</definedName>
    <definedName name="respFinanceQuote4" localSheetId="9">'7. Onsite NP'!#REF!</definedName>
    <definedName name="respFinanceQuote4" localSheetId="11">'9. References'!#REF!</definedName>
    <definedName name="respFinanceQuote4">'2. Medical'!#REF!</definedName>
    <definedName name="respFinDollarAccuracy1" localSheetId="3">'1. General'!#REF!</definedName>
    <definedName name="respFinDollarAccuracy1" localSheetId="5">[1]Medical!#REF!</definedName>
    <definedName name="respFinDollarAccuracy1" localSheetId="6">'4. Vision'!#REF!</definedName>
    <definedName name="respFinDollarAccuracy1" localSheetId="7">'5. EAP'!#REF!</definedName>
    <definedName name="respFinDollarAccuracy1" localSheetId="8">'6. FSA, COBRA'!#REF!</definedName>
    <definedName name="respFinDollarAccuracy1" localSheetId="9">'7. Onsite NP'!#REF!</definedName>
    <definedName name="respFinDollarAccuracy1" localSheetId="11">'9. References'!#REF!</definedName>
    <definedName name="respFinDollarAccuracy1">'2. Medical'!#REF!</definedName>
    <definedName name="respFinDollarAccuracy2" localSheetId="3">'1. General'!#REF!</definedName>
    <definedName name="respFinDollarAccuracy2" localSheetId="5">[1]Medical!#REF!</definedName>
    <definedName name="respFinDollarAccuracy2" localSheetId="6">'4. Vision'!#REF!</definedName>
    <definedName name="respFinDollarAccuracy2" localSheetId="7">'5. EAP'!#REF!</definedName>
    <definedName name="respFinDollarAccuracy2" localSheetId="8">'6. FSA, COBRA'!#REF!</definedName>
    <definedName name="respFinDollarAccuracy2" localSheetId="9">'7. Onsite NP'!#REF!</definedName>
    <definedName name="respFinDollarAccuracy2" localSheetId="11">'9. References'!#REF!</definedName>
    <definedName name="respFinDollarAccuracy2">'2. Medical'!#REF!</definedName>
    <definedName name="respFinDollarAccuracy3" localSheetId="3">'1. General'!#REF!</definedName>
    <definedName name="respFinDollarAccuracy3" localSheetId="5">[1]Medical!#REF!</definedName>
    <definedName name="respFinDollarAccuracy3" localSheetId="6">'4. Vision'!#REF!</definedName>
    <definedName name="respFinDollarAccuracy3" localSheetId="7">'5. EAP'!#REF!</definedName>
    <definedName name="respFinDollarAccuracy3" localSheetId="8">'6. FSA, COBRA'!#REF!</definedName>
    <definedName name="respFinDollarAccuracy3" localSheetId="9">'7. Onsite NP'!#REF!</definedName>
    <definedName name="respFinDollarAccuracy3" localSheetId="11">'9. References'!#REF!</definedName>
    <definedName name="respFinDollarAccuracy3">'2. Medical'!#REF!</definedName>
    <definedName name="respFinDollarAccuracy4" localSheetId="3">'1. General'!#REF!</definedName>
    <definedName name="respFinDollarAccuracy4" localSheetId="5">[1]Medical!#REF!</definedName>
    <definedName name="respFinDollarAccuracy4" localSheetId="6">'4. Vision'!#REF!</definedName>
    <definedName name="respFinDollarAccuracy4" localSheetId="7">'5. EAP'!#REF!</definedName>
    <definedName name="respFinDollarAccuracy4" localSheetId="8">'6. FSA, COBRA'!#REF!</definedName>
    <definedName name="respFinDollarAccuracy4" localSheetId="9">'7. Onsite NP'!#REF!</definedName>
    <definedName name="respFinDollarAccuracy4" localSheetId="11">'9. References'!#REF!</definedName>
    <definedName name="respFinDollarAccuracy4">'2. Medical'!#REF!</definedName>
    <definedName name="respFinDollarAccuracy5" localSheetId="3">'1. General'!#REF!</definedName>
    <definedName name="respFinDollarAccuracy5" localSheetId="5">[1]Medical!#REF!</definedName>
    <definedName name="respFinDollarAccuracy5" localSheetId="6">'4. Vision'!#REF!</definedName>
    <definedName name="respFinDollarAccuracy5" localSheetId="7">'5. EAP'!#REF!</definedName>
    <definedName name="respFinDollarAccuracy5" localSheetId="8">'6. FSA, COBRA'!#REF!</definedName>
    <definedName name="respFinDollarAccuracy5" localSheetId="9">'7. Onsite NP'!#REF!</definedName>
    <definedName name="respFinDollarAccuracy5" localSheetId="11">'9. References'!#REF!</definedName>
    <definedName name="respFinDollarAccuracy5">'2. Medical'!#REF!</definedName>
    <definedName name="respFinDollarAccuracy6" localSheetId="3">'1. General'!#REF!</definedName>
    <definedName name="respFinDollarAccuracy6" localSheetId="5">[1]Medical!#REF!</definedName>
    <definedName name="respFinDollarAccuracy6" localSheetId="6">'4. Vision'!#REF!</definedName>
    <definedName name="respFinDollarAccuracy6" localSheetId="7">'5. EAP'!#REF!</definedName>
    <definedName name="respFinDollarAccuracy6" localSheetId="8">'6. FSA, COBRA'!#REF!</definedName>
    <definedName name="respFinDollarAccuracy6" localSheetId="9">'7. Onsite NP'!#REF!</definedName>
    <definedName name="respFinDollarAccuracy6" localSheetId="11">'9. References'!#REF!</definedName>
    <definedName name="respFinDollarAccuracy6">'2. Medical'!#REF!</definedName>
    <definedName name="respFinReconcilClaimDrafts" localSheetId="3">'1. General'!#REF!</definedName>
    <definedName name="respFinReconcilClaimDrafts" localSheetId="5">[1]Medical!#REF!</definedName>
    <definedName name="respFinReconcilClaimDrafts" localSheetId="6">'4. Vision'!#REF!</definedName>
    <definedName name="respFinReconcilClaimDrafts" localSheetId="7">'5. EAP'!#REF!</definedName>
    <definedName name="respFinReconcilClaimDrafts" localSheetId="8">'6. FSA, COBRA'!#REF!</definedName>
    <definedName name="respFinReconcilClaimDrafts" localSheetId="9">'7. Onsite NP'!#REF!</definedName>
    <definedName name="respFinReconcilClaimDrafts" localSheetId="11">'9. References'!#REF!</definedName>
    <definedName name="respFinReconcilClaimDrafts">'2. Medical'!#REF!</definedName>
    <definedName name="respGeoAccess" localSheetId="3">'1. General'!#REF!</definedName>
    <definedName name="respGeoAccess" localSheetId="5">[1]Medical!#REF!</definedName>
    <definedName name="respGeoAccess" localSheetId="6">'4. Vision'!#REF!</definedName>
    <definedName name="respGeoAccess" localSheetId="7">'5. EAP'!#REF!</definedName>
    <definedName name="respGeoAccess" localSheetId="8">'6. FSA, COBRA'!#REF!</definedName>
    <definedName name="respGeoAccess" localSheetId="9">'7. Onsite NP'!#REF!</definedName>
    <definedName name="respGeoAccess" localSheetId="11">'9. References'!#REF!</definedName>
    <definedName name="respGeoAccess">'2. Medical'!#REF!</definedName>
    <definedName name="respGeoMapping" localSheetId="3">'1. General'!#REF!</definedName>
    <definedName name="respGeoMapping" localSheetId="5">[1]Medical!#REF!</definedName>
    <definedName name="respGeoMapping" localSheetId="6">'4. Vision'!#REF!</definedName>
    <definedName name="respGeoMapping" localSheetId="7">'5. EAP'!#REF!</definedName>
    <definedName name="respGeoMapping" localSheetId="8">'6. FSA, COBRA'!#REF!</definedName>
    <definedName name="respGeoMapping" localSheetId="9">'7. Onsite NP'!#REF!</definedName>
    <definedName name="respGeoMapping" localSheetId="11">'9. References'!#REF!</definedName>
    <definedName name="respGeoMapping">'2. Medical'!#REF!</definedName>
    <definedName name="respGroupParticipantUnderwrite" localSheetId="3">'1. General'!#REF!</definedName>
    <definedName name="respGroupParticipantUnderwrite" localSheetId="5">[1]Medical!#REF!</definedName>
    <definedName name="respGroupParticipantUnderwrite" localSheetId="6">'4. Vision'!#REF!</definedName>
    <definedName name="respGroupParticipantUnderwrite" localSheetId="7">'5. EAP'!#REF!</definedName>
    <definedName name="respGroupParticipantUnderwrite" localSheetId="8">'6. FSA, COBRA'!#REF!</definedName>
    <definedName name="respGroupParticipantUnderwrite" localSheetId="9">'7. Onsite NP'!#REF!</definedName>
    <definedName name="respGroupParticipantUnderwrite" localSheetId="11">'9. References'!#REF!</definedName>
    <definedName name="respGroupParticipantUnderwrite">'2. Medical'!#REF!</definedName>
    <definedName name="respHoldHarm" localSheetId="3">'1. General'!#REF!</definedName>
    <definedName name="respHoldHarm" localSheetId="5">[1]Medical!#REF!</definedName>
    <definedName name="respHoldHarm" localSheetId="6">'4. Vision'!#REF!</definedName>
    <definedName name="respHoldHarm" localSheetId="7">'5. EAP'!#REF!</definedName>
    <definedName name="respHoldHarm" localSheetId="8">'6. FSA, COBRA'!#REF!</definedName>
    <definedName name="respHoldHarm" localSheetId="9">'7. Onsite NP'!#REF!</definedName>
    <definedName name="respHoldHarm" localSheetId="11">'9. References'!#REF!</definedName>
    <definedName name="respHoldHarm">'2. Medical'!#REF!</definedName>
    <definedName name="respHospInpatientA1" localSheetId="3">'1. General'!#REF!</definedName>
    <definedName name="respHospInpatientA1" localSheetId="5">[1]Medical!#REF!</definedName>
    <definedName name="respHospInpatientA1" localSheetId="6">'4. Vision'!#REF!</definedName>
    <definedName name="respHospInpatientA1" localSheetId="7">'5. EAP'!#REF!</definedName>
    <definedName name="respHospInpatientA1" localSheetId="8">'6. FSA, COBRA'!#REF!</definedName>
    <definedName name="respHospInpatientA1" localSheetId="9">'7. Onsite NP'!#REF!</definedName>
    <definedName name="respHospInpatientA1" localSheetId="11">'9. References'!#REF!</definedName>
    <definedName name="respHospInpatientA1">'2. Medical'!#REF!</definedName>
    <definedName name="respHospInpatientA10" localSheetId="3">'1. General'!#REF!</definedName>
    <definedName name="respHospInpatientA10" localSheetId="5">[1]Medical!#REF!</definedName>
    <definedName name="respHospInpatientA10" localSheetId="6">'4. Vision'!#REF!</definedName>
    <definedName name="respHospInpatientA10" localSheetId="7">'5. EAP'!#REF!</definedName>
    <definedName name="respHospInpatientA10" localSheetId="8">'6. FSA, COBRA'!#REF!</definedName>
    <definedName name="respHospInpatientA10" localSheetId="9">'7. Onsite NP'!#REF!</definedName>
    <definedName name="respHospInpatientA10" localSheetId="11">'9. References'!#REF!</definedName>
    <definedName name="respHospInpatientA10">'2. Medical'!#REF!</definedName>
    <definedName name="respHospInpatientA2" localSheetId="3">'1. General'!#REF!</definedName>
    <definedName name="respHospInpatientA2" localSheetId="5">[1]Medical!#REF!</definedName>
    <definedName name="respHospInpatientA2" localSheetId="6">'4. Vision'!#REF!</definedName>
    <definedName name="respHospInpatientA2" localSheetId="7">'5. EAP'!#REF!</definedName>
    <definedName name="respHospInpatientA2" localSheetId="8">'6. FSA, COBRA'!#REF!</definedName>
    <definedName name="respHospInpatientA2" localSheetId="9">'7. Onsite NP'!#REF!</definedName>
    <definedName name="respHospInpatientA2" localSheetId="11">'9. References'!#REF!</definedName>
    <definedName name="respHospInpatientA2">'2. Medical'!#REF!</definedName>
    <definedName name="respHospInpatientA3" localSheetId="3">'1. General'!#REF!</definedName>
    <definedName name="respHospInpatientA3" localSheetId="5">[1]Medical!#REF!</definedName>
    <definedName name="respHospInpatientA3" localSheetId="6">'4. Vision'!#REF!</definedName>
    <definedName name="respHospInpatientA3" localSheetId="7">'5. EAP'!#REF!</definedName>
    <definedName name="respHospInpatientA3" localSheetId="8">'6. FSA, COBRA'!#REF!</definedName>
    <definedName name="respHospInpatientA3" localSheetId="9">'7. Onsite NP'!#REF!</definedName>
    <definedName name="respHospInpatientA3" localSheetId="11">'9. References'!#REF!</definedName>
    <definedName name="respHospInpatientA3">'2. Medical'!#REF!</definedName>
    <definedName name="respHospInpatientA4" localSheetId="3">'1. General'!#REF!</definedName>
    <definedName name="respHospInpatientA4" localSheetId="5">[1]Medical!#REF!</definedName>
    <definedName name="respHospInpatientA4" localSheetId="6">'4. Vision'!#REF!</definedName>
    <definedName name="respHospInpatientA4" localSheetId="7">'5. EAP'!#REF!</definedName>
    <definedName name="respHospInpatientA4" localSheetId="8">'6. FSA, COBRA'!#REF!</definedName>
    <definedName name="respHospInpatientA4" localSheetId="9">'7. Onsite NP'!#REF!</definedName>
    <definedName name="respHospInpatientA4" localSheetId="11">'9. References'!#REF!</definedName>
    <definedName name="respHospInpatientA4">'2. Medical'!#REF!</definedName>
    <definedName name="respHospInpatientA5" localSheetId="3">'1. General'!#REF!</definedName>
    <definedName name="respHospInpatientA5" localSheetId="5">[1]Medical!#REF!</definedName>
    <definedName name="respHospInpatientA5" localSheetId="6">'4. Vision'!#REF!</definedName>
    <definedName name="respHospInpatientA5" localSheetId="7">'5. EAP'!#REF!</definedName>
    <definedName name="respHospInpatientA5" localSheetId="8">'6. FSA, COBRA'!#REF!</definedName>
    <definedName name="respHospInpatientA5" localSheetId="9">'7. Onsite NP'!#REF!</definedName>
    <definedName name="respHospInpatientA5" localSheetId="11">'9. References'!#REF!</definedName>
    <definedName name="respHospInpatientA5">'2. Medical'!#REF!</definedName>
    <definedName name="respHospInpatientA6" localSheetId="3">'1. General'!#REF!</definedName>
    <definedName name="respHospInpatientA6" localSheetId="5">[1]Medical!#REF!</definedName>
    <definedName name="respHospInpatientA6" localSheetId="6">'4. Vision'!#REF!</definedName>
    <definedName name="respHospInpatientA6" localSheetId="7">'5. EAP'!#REF!</definedName>
    <definedName name="respHospInpatientA6" localSheetId="8">'6. FSA, COBRA'!#REF!</definedName>
    <definedName name="respHospInpatientA6" localSheetId="9">'7. Onsite NP'!#REF!</definedName>
    <definedName name="respHospInpatientA6" localSheetId="11">'9. References'!#REF!</definedName>
    <definedName name="respHospInpatientA6">'2. Medical'!#REF!</definedName>
    <definedName name="respHospInpatientA7" localSheetId="3">'1. General'!#REF!</definedName>
    <definedName name="respHospInpatientA7" localSheetId="5">[1]Medical!#REF!</definedName>
    <definedName name="respHospInpatientA7" localSheetId="6">'4. Vision'!#REF!</definedName>
    <definedName name="respHospInpatientA7" localSheetId="7">'5. EAP'!#REF!</definedName>
    <definedName name="respHospInpatientA7" localSheetId="8">'6. FSA, COBRA'!#REF!</definedName>
    <definedName name="respHospInpatientA7" localSheetId="9">'7. Onsite NP'!#REF!</definedName>
    <definedName name="respHospInpatientA7" localSheetId="11">'9. References'!#REF!</definedName>
    <definedName name="respHospInpatientA7">'2. Medical'!#REF!</definedName>
    <definedName name="respHospInpatientA8" localSheetId="3">'1. General'!#REF!</definedName>
    <definedName name="respHospInpatientA8" localSheetId="5">[1]Medical!#REF!</definedName>
    <definedName name="respHospInpatientA8" localSheetId="6">'4. Vision'!#REF!</definedName>
    <definedName name="respHospInpatientA8" localSheetId="7">'5. EAP'!#REF!</definedName>
    <definedName name="respHospInpatientA8" localSheetId="8">'6. FSA, COBRA'!#REF!</definedName>
    <definedName name="respHospInpatientA8" localSheetId="9">'7. Onsite NP'!#REF!</definedName>
    <definedName name="respHospInpatientA8" localSheetId="11">'9. References'!#REF!</definedName>
    <definedName name="respHospInpatientA8">'2. Medical'!#REF!</definedName>
    <definedName name="respHospInpatientA9" localSheetId="3">'1. General'!#REF!</definedName>
    <definedName name="respHospInpatientA9" localSheetId="5">[1]Medical!#REF!</definedName>
    <definedName name="respHospInpatientA9" localSheetId="6">'4. Vision'!#REF!</definedName>
    <definedName name="respHospInpatientA9" localSheetId="7">'5. EAP'!#REF!</definedName>
    <definedName name="respHospInpatientA9" localSheetId="8">'6. FSA, COBRA'!#REF!</definedName>
    <definedName name="respHospInpatientA9" localSheetId="9">'7. Onsite NP'!#REF!</definedName>
    <definedName name="respHospInpatientA9" localSheetId="11">'9. References'!#REF!</definedName>
    <definedName name="respHospInpatientA9">'2. Medical'!#REF!</definedName>
    <definedName name="respHospOutpatientA1" localSheetId="3">'1. General'!#REF!</definedName>
    <definedName name="respHospOutpatientA1" localSheetId="5">[1]Medical!#REF!</definedName>
    <definedName name="respHospOutpatientA1" localSheetId="6">'4. Vision'!#REF!</definedName>
    <definedName name="respHospOutpatientA1" localSheetId="7">'5. EAP'!#REF!</definedName>
    <definedName name="respHospOutpatientA1" localSheetId="8">'6. FSA, COBRA'!#REF!</definedName>
    <definedName name="respHospOutpatientA1" localSheetId="9">'7. Onsite NP'!#REF!</definedName>
    <definedName name="respHospOutpatientA1" localSheetId="11">'9. References'!#REF!</definedName>
    <definedName name="respHospOutpatientA1">'2. Medical'!#REF!</definedName>
    <definedName name="respHospOutpatientA10" localSheetId="3">'1. General'!#REF!</definedName>
    <definedName name="respHospOutpatientA10" localSheetId="5">[1]Medical!#REF!</definedName>
    <definedName name="respHospOutpatientA10" localSheetId="6">'4. Vision'!#REF!</definedName>
    <definedName name="respHospOutpatientA10" localSheetId="7">'5. EAP'!#REF!</definedName>
    <definedName name="respHospOutpatientA10" localSheetId="8">'6. FSA, COBRA'!#REF!</definedName>
    <definedName name="respHospOutpatientA10" localSheetId="9">'7. Onsite NP'!#REF!</definedName>
    <definedName name="respHospOutpatientA10" localSheetId="11">'9. References'!#REF!</definedName>
    <definedName name="respHospOutpatientA10">'2. Medical'!#REF!</definedName>
    <definedName name="respHospOutpatientA2" localSheetId="3">'1. General'!#REF!</definedName>
    <definedName name="respHospOutpatientA2" localSheetId="5">[1]Medical!#REF!</definedName>
    <definedName name="respHospOutpatientA2" localSheetId="6">'4. Vision'!#REF!</definedName>
    <definedName name="respHospOutpatientA2" localSheetId="7">'5. EAP'!#REF!</definedName>
    <definedName name="respHospOutpatientA2" localSheetId="8">'6. FSA, COBRA'!#REF!</definedName>
    <definedName name="respHospOutpatientA2" localSheetId="9">'7. Onsite NP'!#REF!</definedName>
    <definedName name="respHospOutpatientA2" localSheetId="11">'9. References'!#REF!</definedName>
    <definedName name="respHospOutpatientA2">'2. Medical'!#REF!</definedName>
    <definedName name="respHospOutpatientA3" localSheetId="3">'1. General'!#REF!</definedName>
    <definedName name="respHospOutpatientA3" localSheetId="5">[1]Medical!#REF!</definedName>
    <definedName name="respHospOutpatientA3" localSheetId="6">'4. Vision'!#REF!</definedName>
    <definedName name="respHospOutpatientA3" localSheetId="7">'5. EAP'!#REF!</definedName>
    <definedName name="respHospOutpatientA3" localSheetId="8">'6. FSA, COBRA'!#REF!</definedName>
    <definedName name="respHospOutpatientA3" localSheetId="9">'7. Onsite NP'!#REF!</definedName>
    <definedName name="respHospOutpatientA3" localSheetId="11">'9. References'!#REF!</definedName>
    <definedName name="respHospOutpatientA3">'2. Medical'!#REF!</definedName>
    <definedName name="respHospOutpatientA4" localSheetId="3">'1. General'!#REF!</definedName>
    <definedName name="respHospOutpatientA4" localSheetId="5">[1]Medical!#REF!</definedName>
    <definedName name="respHospOutpatientA4" localSheetId="6">'4. Vision'!#REF!</definedName>
    <definedName name="respHospOutpatientA4" localSheetId="7">'5. EAP'!#REF!</definedName>
    <definedName name="respHospOutpatientA4" localSheetId="8">'6. FSA, COBRA'!#REF!</definedName>
    <definedName name="respHospOutpatientA4" localSheetId="9">'7. Onsite NP'!#REF!</definedName>
    <definedName name="respHospOutpatientA4" localSheetId="11">'9. References'!#REF!</definedName>
    <definedName name="respHospOutpatientA4">'2. Medical'!#REF!</definedName>
    <definedName name="respHospOutpatientA5" localSheetId="3">'1. General'!#REF!</definedName>
    <definedName name="respHospOutpatientA5" localSheetId="5">[1]Medical!#REF!</definedName>
    <definedName name="respHospOutpatientA5" localSheetId="6">'4. Vision'!#REF!</definedName>
    <definedName name="respHospOutpatientA5" localSheetId="7">'5. EAP'!#REF!</definedName>
    <definedName name="respHospOutpatientA5" localSheetId="8">'6. FSA, COBRA'!#REF!</definedName>
    <definedName name="respHospOutpatientA5" localSheetId="9">'7. Onsite NP'!#REF!</definedName>
    <definedName name="respHospOutpatientA5" localSheetId="11">'9. References'!#REF!</definedName>
    <definedName name="respHospOutpatientA5">'2. Medical'!#REF!</definedName>
    <definedName name="respHospOutpatientA6" localSheetId="3">'1. General'!#REF!</definedName>
    <definedName name="respHospOutpatientA6" localSheetId="5">[1]Medical!#REF!</definedName>
    <definedName name="respHospOutpatientA6" localSheetId="6">'4. Vision'!#REF!</definedName>
    <definedName name="respHospOutpatientA6" localSheetId="7">'5. EAP'!#REF!</definedName>
    <definedName name="respHospOutpatientA6" localSheetId="8">'6. FSA, COBRA'!#REF!</definedName>
    <definedName name="respHospOutpatientA6" localSheetId="9">'7. Onsite NP'!#REF!</definedName>
    <definedName name="respHospOutpatientA6" localSheetId="11">'9. References'!#REF!</definedName>
    <definedName name="respHospOutpatientA6">'2. Medical'!#REF!</definedName>
    <definedName name="respHospOutpatientA7" localSheetId="3">'1. General'!#REF!</definedName>
    <definedName name="respHospOutpatientA7" localSheetId="5">[1]Medical!#REF!</definedName>
    <definedName name="respHospOutpatientA7" localSheetId="6">'4. Vision'!#REF!</definedName>
    <definedName name="respHospOutpatientA7" localSheetId="7">'5. EAP'!#REF!</definedName>
    <definedName name="respHospOutpatientA7" localSheetId="8">'6. FSA, COBRA'!#REF!</definedName>
    <definedName name="respHospOutpatientA7" localSheetId="9">'7. Onsite NP'!#REF!</definedName>
    <definedName name="respHospOutpatientA7" localSheetId="11">'9. References'!#REF!</definedName>
    <definedName name="respHospOutpatientA7">'2. Medical'!#REF!</definedName>
    <definedName name="respHospOutpatientA8" localSheetId="3">'1. General'!#REF!</definedName>
    <definedName name="respHospOutpatientA8" localSheetId="5">[1]Medical!#REF!</definedName>
    <definedName name="respHospOutpatientA8" localSheetId="6">'4. Vision'!#REF!</definedName>
    <definedName name="respHospOutpatientA8" localSheetId="7">'5. EAP'!#REF!</definedName>
    <definedName name="respHospOutpatientA8" localSheetId="8">'6. FSA, COBRA'!#REF!</definedName>
    <definedName name="respHospOutpatientA8" localSheetId="9">'7. Onsite NP'!#REF!</definedName>
    <definedName name="respHospOutpatientA8" localSheetId="11">'9. References'!#REF!</definedName>
    <definedName name="respHospOutpatientA8">'2. Medical'!#REF!</definedName>
    <definedName name="respHospOutpatientA9" localSheetId="3">'1. General'!#REF!</definedName>
    <definedName name="respHospOutpatientA9" localSheetId="5">[1]Medical!#REF!</definedName>
    <definedName name="respHospOutpatientA9" localSheetId="6">'4. Vision'!#REF!</definedName>
    <definedName name="respHospOutpatientA9" localSheetId="7">'5. EAP'!#REF!</definedName>
    <definedName name="respHospOutpatientA9" localSheetId="8">'6. FSA, COBRA'!#REF!</definedName>
    <definedName name="respHospOutpatientA9" localSheetId="9">'7. Onsite NP'!#REF!</definedName>
    <definedName name="respHospOutpatientA9" localSheetId="11">'9. References'!#REF!</definedName>
    <definedName name="respHospOutpatientA9">'2. Medical'!#REF!</definedName>
    <definedName name="respHospSavings2" localSheetId="3">'1. General'!#REF!</definedName>
    <definedName name="respHospSavings2" localSheetId="5">[1]Medical!#REF!</definedName>
    <definedName name="respHospSavings2" localSheetId="6">'4. Vision'!#REF!</definedName>
    <definedName name="respHospSavings2" localSheetId="7">'5. EAP'!#REF!</definedName>
    <definedName name="respHospSavings2" localSheetId="8">'6. FSA, COBRA'!#REF!</definedName>
    <definedName name="respHospSavings2" localSheetId="9">'7. Onsite NP'!#REF!</definedName>
    <definedName name="respHospSavings2" localSheetId="11">'9. References'!#REF!</definedName>
    <definedName name="respHospSavings2">'2. Medical'!#REF!</definedName>
    <definedName name="respIDCard" localSheetId="3">'1. General'!#REF!</definedName>
    <definedName name="respIDCard" localSheetId="6">'4. Vision'!#REF!</definedName>
    <definedName name="respIDCard" localSheetId="7">'5. EAP'!#REF!</definedName>
    <definedName name="respIDCard" localSheetId="8">'6. FSA, COBRA'!#REF!</definedName>
    <definedName name="respIDCard" localSheetId="9">'7. Onsite NP'!#REF!</definedName>
    <definedName name="respIDCard" localSheetId="11">'9. References'!#REF!</definedName>
    <definedName name="respIDCard">'2. Medical'!$P$223</definedName>
    <definedName name="respIDCards" localSheetId="3">'1. General'!#REF!</definedName>
    <definedName name="respIDCards" localSheetId="6">'4. Vision'!#REF!</definedName>
    <definedName name="respIDCards" localSheetId="7">'5. EAP'!#REF!</definedName>
    <definedName name="respIDCards" localSheetId="8">'6. FSA, COBRA'!#REF!</definedName>
    <definedName name="respIDCards" localSheetId="9">'7. Onsite NP'!#REF!</definedName>
    <definedName name="respIDCards" localSheetId="11">'9. References'!#REF!</definedName>
    <definedName name="respIDCards">'2. Medical'!$P$101</definedName>
    <definedName name="respImplementSchedule" localSheetId="3">'1. General'!#REF!</definedName>
    <definedName name="respImplementSchedule" localSheetId="6">'4. Vision'!#REF!</definedName>
    <definedName name="respImplementSchedule" localSheetId="7">'5. EAP'!#REF!</definedName>
    <definedName name="respImplementSchedule" localSheetId="8">'6. FSA, COBRA'!#REF!</definedName>
    <definedName name="respImplementSchedule" localSheetId="9">'7. Onsite NP'!#REF!</definedName>
    <definedName name="respImplementSchedule" localSheetId="11">'9. References'!#REF!</definedName>
    <definedName name="respImplementSchedule">'2. Medical'!$P$58</definedName>
    <definedName name="respIndividualClaimsExcess" localSheetId="3">'1. General'!#REF!</definedName>
    <definedName name="respIndividualClaimsExcess" localSheetId="5">[1]Medical!#REF!</definedName>
    <definedName name="respIndividualClaimsExcess" localSheetId="6">'4. Vision'!#REF!</definedName>
    <definedName name="respIndividualClaimsExcess" localSheetId="7">'5. EAP'!#REF!</definedName>
    <definedName name="respIndividualClaimsExcess" localSheetId="8">'6. FSA, COBRA'!#REF!</definedName>
    <definedName name="respIndividualClaimsExcess" localSheetId="9">'7. Onsite NP'!#REF!</definedName>
    <definedName name="respIndividualClaimsExcess" localSheetId="11">'9. References'!#REF!</definedName>
    <definedName name="respIndividualClaimsExcess">'2. Medical'!#REF!</definedName>
    <definedName name="respIneligibleExpenses" localSheetId="3">'1. General'!#REF!</definedName>
    <definedName name="respIneligibleExpenses" localSheetId="6">'4. Vision'!#REF!</definedName>
    <definedName name="respIneligibleExpenses" localSheetId="7">'5. EAP'!#REF!</definedName>
    <definedName name="respIneligibleExpenses" localSheetId="8">'6. FSA, COBRA'!#REF!</definedName>
    <definedName name="respIneligibleExpenses" localSheetId="9">'7. Onsite NP'!#REF!</definedName>
    <definedName name="respIneligibleExpenses" localSheetId="11">'9. References'!#REF!</definedName>
    <definedName name="respIneligibleExpenses">'2. Medical'!$P$41</definedName>
    <definedName name="respItemization" localSheetId="3">'1. General'!#REF!</definedName>
    <definedName name="respItemization" localSheetId="5">[1]Medical!#REF!</definedName>
    <definedName name="respItemization" localSheetId="6">'4. Vision'!#REF!</definedName>
    <definedName name="respItemization" localSheetId="7">'5. EAP'!#REF!</definedName>
    <definedName name="respItemization" localSheetId="8">'6. FSA, COBRA'!#REF!</definedName>
    <definedName name="respItemization" localSheetId="9">'7. Onsite NP'!#REF!</definedName>
    <definedName name="respItemization" localSheetId="11">'9. References'!#REF!</definedName>
    <definedName name="respItemization">'2. Medical'!#REF!</definedName>
    <definedName name="respJcahoAccreditation1" localSheetId="3">'1. General'!#REF!</definedName>
    <definedName name="respJcahoAccreditation1" localSheetId="5">[1]Medical!#REF!</definedName>
    <definedName name="respJcahoAccreditation1" localSheetId="6">'4. Vision'!#REF!</definedName>
    <definedName name="respJcahoAccreditation1" localSheetId="7">'5. EAP'!#REF!</definedName>
    <definedName name="respJcahoAccreditation1" localSheetId="8">'6. FSA, COBRA'!#REF!</definedName>
    <definedName name="respJcahoAccreditation1" localSheetId="9">'7. Onsite NP'!#REF!</definedName>
    <definedName name="respJcahoAccreditation1" localSheetId="11">'9. References'!#REF!</definedName>
    <definedName name="respJcahoAccreditation1">'2. Medical'!#REF!</definedName>
    <definedName name="respJcahoAccreditation2" localSheetId="3">'1. General'!#REF!</definedName>
    <definedName name="respJcahoAccreditation2" localSheetId="5">[1]Medical!#REF!</definedName>
    <definedName name="respJcahoAccreditation2" localSheetId="6">'4. Vision'!#REF!</definedName>
    <definedName name="respJcahoAccreditation2" localSheetId="7">'5. EAP'!#REF!</definedName>
    <definedName name="respJcahoAccreditation2" localSheetId="8">'6. FSA, COBRA'!#REF!</definedName>
    <definedName name="respJcahoAccreditation2" localSheetId="9">'7. Onsite NP'!#REF!</definedName>
    <definedName name="respJcahoAccreditation2" localSheetId="11">'9. References'!#REF!</definedName>
    <definedName name="respJcahoAccreditation2">'2. Medical'!#REF!</definedName>
    <definedName name="respJcahoAccreditation3" localSheetId="3">'1. General'!#REF!</definedName>
    <definedName name="respJcahoAccreditation3" localSheetId="5">[1]Medical!#REF!</definedName>
    <definedName name="respJcahoAccreditation3" localSheetId="6">'4. Vision'!#REF!</definedName>
    <definedName name="respJcahoAccreditation3" localSheetId="7">'5. EAP'!#REF!</definedName>
    <definedName name="respJcahoAccreditation3" localSheetId="8">'6. FSA, COBRA'!#REF!</definedName>
    <definedName name="respJcahoAccreditation3" localSheetId="9">'7. Onsite NP'!#REF!</definedName>
    <definedName name="respJcahoAccreditation3" localSheetId="11">'9. References'!#REF!</definedName>
    <definedName name="respJcahoAccreditation3">'2. Medical'!#REF!</definedName>
    <definedName name="respLagReport" localSheetId="3">'1. General'!#REF!</definedName>
    <definedName name="respLagReport" localSheetId="6">'4. Vision'!#REF!</definedName>
    <definedName name="respLagReport" localSheetId="7">'5. EAP'!#REF!</definedName>
    <definedName name="respLagReport" localSheetId="8">'6. FSA, COBRA'!#REF!</definedName>
    <definedName name="respLagReport" localSheetId="9">'7. Onsite NP'!#REF!</definedName>
    <definedName name="respLagReport" localSheetId="11">'9. References'!#REF!</definedName>
    <definedName name="respLagReport">'2. Medical'!$P$50</definedName>
    <definedName name="respLitigation" localSheetId="3">'1. General'!#REF!</definedName>
    <definedName name="respLitigation" localSheetId="6">'4. Vision'!#REF!</definedName>
    <definedName name="respLitigation" localSheetId="7">'5. EAP'!#REF!</definedName>
    <definedName name="respLitigation" localSheetId="8">'6. FSA, COBRA'!#REF!</definedName>
    <definedName name="respLitigation" localSheetId="9">'7. Onsite NP'!#REF!</definedName>
    <definedName name="respLitigation" localSheetId="11">'9. References'!#REF!</definedName>
    <definedName name="respLitigation">'2. Medical'!$P$212</definedName>
    <definedName name="respLoadAuditInsure" localSheetId="3">'1. General'!#REF!</definedName>
    <definedName name="respLoadAuditInsure" localSheetId="6">'4. Vision'!#REF!</definedName>
    <definedName name="respLoadAuditInsure" localSheetId="7">'5. EAP'!#REF!</definedName>
    <definedName name="respLoadAuditInsure" localSheetId="8">'6. FSA, COBRA'!#REF!</definedName>
    <definedName name="respLoadAuditInsure" localSheetId="9">'7. Onsite NP'!#REF!</definedName>
    <definedName name="respLoadAuditInsure" localSheetId="11">'9. References'!#REF!</definedName>
    <definedName name="respLoadAuditInsure">'2. Medical'!$P$60</definedName>
    <definedName name="respLocation1" localSheetId="3">'1. General'!#REF!</definedName>
    <definedName name="respLocation1" localSheetId="5">[1]Medical!#REF!</definedName>
    <definedName name="respLocation1" localSheetId="6">'4. Vision'!#REF!</definedName>
    <definedName name="respLocation1" localSheetId="7">'5. EAP'!#REF!</definedName>
    <definedName name="respLocation1" localSheetId="8">'6. FSA, COBRA'!#REF!</definedName>
    <definedName name="respLocation1" localSheetId="9">'7. Onsite NP'!#REF!</definedName>
    <definedName name="respLocation1" localSheetId="11">'9. References'!#REF!</definedName>
    <definedName name="respLocation1">'2. Medical'!#REF!</definedName>
    <definedName name="respLocation10" localSheetId="3">'1. General'!#REF!</definedName>
    <definedName name="respLocation10" localSheetId="5">[1]Medical!#REF!</definedName>
    <definedName name="respLocation10" localSheetId="6">'4. Vision'!#REF!</definedName>
    <definedName name="respLocation10" localSheetId="7">'5. EAP'!#REF!</definedName>
    <definedName name="respLocation10" localSheetId="8">'6. FSA, COBRA'!#REF!</definedName>
    <definedName name="respLocation10" localSheetId="9">'7. Onsite NP'!#REF!</definedName>
    <definedName name="respLocation10" localSheetId="11">'9. References'!#REF!</definedName>
    <definedName name="respLocation10">'2. Medical'!#REF!</definedName>
    <definedName name="respLocation2" localSheetId="3">'1. General'!#REF!</definedName>
    <definedName name="respLocation2" localSheetId="5">[1]Medical!#REF!</definedName>
    <definedName name="respLocation2" localSheetId="6">'4. Vision'!#REF!</definedName>
    <definedName name="respLocation2" localSheetId="7">'5. EAP'!#REF!</definedName>
    <definedName name="respLocation2" localSheetId="8">'6. FSA, COBRA'!#REF!</definedName>
    <definedName name="respLocation2" localSheetId="9">'7. Onsite NP'!#REF!</definedName>
    <definedName name="respLocation2" localSheetId="11">'9. References'!#REF!</definedName>
    <definedName name="respLocation2">'2. Medical'!#REF!</definedName>
    <definedName name="respLocation3" localSheetId="3">'1. General'!#REF!</definedName>
    <definedName name="respLocation3" localSheetId="5">[1]Medical!#REF!</definedName>
    <definedName name="respLocation3" localSheetId="6">'4. Vision'!#REF!</definedName>
    <definedName name="respLocation3" localSheetId="7">'5. EAP'!#REF!</definedName>
    <definedName name="respLocation3" localSheetId="8">'6. FSA, COBRA'!#REF!</definedName>
    <definedName name="respLocation3" localSheetId="9">'7. Onsite NP'!#REF!</definedName>
    <definedName name="respLocation3" localSheetId="11">'9. References'!#REF!</definedName>
    <definedName name="respLocation3">'2. Medical'!#REF!</definedName>
    <definedName name="respLocation4" localSheetId="3">'1. General'!#REF!</definedName>
    <definedName name="respLocation4" localSheetId="5">[1]Medical!#REF!</definedName>
    <definedName name="respLocation4" localSheetId="6">'4. Vision'!#REF!</definedName>
    <definedName name="respLocation4" localSheetId="7">'5. EAP'!#REF!</definedName>
    <definedName name="respLocation4" localSheetId="8">'6. FSA, COBRA'!#REF!</definedName>
    <definedName name="respLocation4" localSheetId="9">'7. Onsite NP'!#REF!</definedName>
    <definedName name="respLocation4" localSheetId="11">'9. References'!#REF!</definedName>
    <definedName name="respLocation4">'2. Medical'!#REF!</definedName>
    <definedName name="respLocation5" localSheetId="3">'1. General'!#REF!</definedName>
    <definedName name="respLocation5" localSheetId="5">[1]Medical!#REF!</definedName>
    <definedName name="respLocation5" localSheetId="6">'4. Vision'!#REF!</definedName>
    <definedName name="respLocation5" localSheetId="7">'5. EAP'!#REF!</definedName>
    <definedName name="respLocation5" localSheetId="8">'6. FSA, COBRA'!#REF!</definedName>
    <definedName name="respLocation5" localSheetId="9">'7. Onsite NP'!#REF!</definedName>
    <definedName name="respLocation5" localSheetId="11">'9. References'!#REF!</definedName>
    <definedName name="respLocation5">'2. Medical'!#REF!</definedName>
    <definedName name="respLocation6" localSheetId="3">'1. General'!#REF!</definedName>
    <definedName name="respLocation6" localSheetId="5">[1]Medical!#REF!</definedName>
    <definedName name="respLocation6" localSheetId="6">'4. Vision'!#REF!</definedName>
    <definedName name="respLocation6" localSheetId="7">'5. EAP'!#REF!</definedName>
    <definedName name="respLocation6" localSheetId="8">'6. FSA, COBRA'!#REF!</definedName>
    <definedName name="respLocation6" localSheetId="9">'7. Onsite NP'!#REF!</definedName>
    <definedName name="respLocation6" localSheetId="11">'9. References'!#REF!</definedName>
    <definedName name="respLocation6">'2. Medical'!#REF!</definedName>
    <definedName name="respLocation7" localSheetId="3">'1. General'!#REF!</definedName>
    <definedName name="respLocation7" localSheetId="5">[1]Medical!#REF!</definedName>
    <definedName name="respLocation7" localSheetId="6">'4. Vision'!#REF!</definedName>
    <definedName name="respLocation7" localSheetId="7">'5. EAP'!#REF!</definedName>
    <definedName name="respLocation7" localSheetId="8">'6. FSA, COBRA'!#REF!</definedName>
    <definedName name="respLocation7" localSheetId="9">'7. Onsite NP'!#REF!</definedName>
    <definedName name="respLocation7" localSheetId="11">'9. References'!#REF!</definedName>
    <definedName name="respLocation7">'2. Medical'!#REF!</definedName>
    <definedName name="respLocation8" localSheetId="3">'1. General'!#REF!</definedName>
    <definedName name="respLocation8" localSheetId="5">[1]Medical!#REF!</definedName>
    <definedName name="respLocation8" localSheetId="6">'4. Vision'!#REF!</definedName>
    <definedName name="respLocation8" localSheetId="7">'5. EAP'!#REF!</definedName>
    <definedName name="respLocation8" localSheetId="8">'6. FSA, COBRA'!#REF!</definedName>
    <definedName name="respLocation8" localSheetId="9">'7. Onsite NP'!#REF!</definedName>
    <definedName name="respLocation8" localSheetId="11">'9. References'!#REF!</definedName>
    <definedName name="respLocation8">'2. Medical'!#REF!</definedName>
    <definedName name="respLocation9" localSheetId="3">'1. General'!#REF!</definedName>
    <definedName name="respLocation9" localSheetId="5">[1]Medical!#REF!</definedName>
    <definedName name="respLocation9" localSheetId="6">'4. Vision'!#REF!</definedName>
    <definedName name="respLocation9" localSheetId="7">'5. EAP'!#REF!</definedName>
    <definedName name="respLocation9" localSheetId="8">'6. FSA, COBRA'!#REF!</definedName>
    <definedName name="respLocation9" localSheetId="9">'7. Onsite NP'!#REF!</definedName>
    <definedName name="respLocation9" localSheetId="11">'9. References'!#REF!</definedName>
    <definedName name="respLocation9">'2. Medical'!#REF!</definedName>
    <definedName name="respMaintainCoverage" localSheetId="3">'1. General'!#REF!</definedName>
    <definedName name="respMaintainCoverage" localSheetId="6">'4. Vision'!#REF!</definedName>
    <definedName name="respMaintainCoverage" localSheetId="7">'5. EAP'!#REF!</definedName>
    <definedName name="respMaintainCoverage" localSheetId="8">'6. FSA, COBRA'!#REF!</definedName>
    <definedName name="respMaintainCoverage" localSheetId="9">'7. Onsite NP'!#REF!</definedName>
    <definedName name="respMaintainCoverage" localSheetId="11">'9. References'!#REF!</definedName>
    <definedName name="respMaintainCoverage">'2. Medical'!$P$207</definedName>
    <definedName name="respMedicalInfo" localSheetId="3">'1. General'!#REF!</definedName>
    <definedName name="respMedicalInfo" localSheetId="5">[1]Medical!#REF!</definedName>
    <definedName name="respMedicalInfo" localSheetId="6">'4. Vision'!#REF!</definedName>
    <definedName name="respMedicalInfo" localSheetId="7">'5. EAP'!#REF!</definedName>
    <definedName name="respMedicalInfo" localSheetId="8">'6. FSA, COBRA'!#REF!</definedName>
    <definedName name="respMedicalInfo" localSheetId="9">'7. Onsite NP'!#REF!</definedName>
    <definedName name="respMedicalInfo" localSheetId="11">'9. References'!#REF!</definedName>
    <definedName name="respMedicalInfo">'2. Medical'!#REF!</definedName>
    <definedName name="respMedicareOffered1" localSheetId="3">'1. General'!#REF!</definedName>
    <definedName name="respMedicareOffered1" localSheetId="5">[1]Medical!#REF!</definedName>
    <definedName name="respMedicareOffered1" localSheetId="6">'4. Vision'!#REF!</definedName>
    <definedName name="respMedicareOffered1" localSheetId="7">'5. EAP'!#REF!</definedName>
    <definedName name="respMedicareOffered1" localSheetId="8">'6. FSA, COBRA'!#REF!</definedName>
    <definedName name="respMedicareOffered1" localSheetId="9">'7. Onsite NP'!#REF!</definedName>
    <definedName name="respMedicareOffered1" localSheetId="11">'9. References'!#REF!</definedName>
    <definedName name="respMedicareOffered1">'2. Medical'!#REF!</definedName>
    <definedName name="respMedicareOffered2" localSheetId="3">'1. General'!#REF!</definedName>
    <definedName name="respMedicareOffered2" localSheetId="5">[1]Medical!#REF!</definedName>
    <definedName name="respMedicareOffered2" localSheetId="6">'4. Vision'!#REF!</definedName>
    <definedName name="respMedicareOffered2" localSheetId="7">'5. EAP'!#REF!</definedName>
    <definedName name="respMedicareOffered2" localSheetId="8">'6. FSA, COBRA'!#REF!</definedName>
    <definedName name="respMedicareOffered2" localSheetId="9">'7. Onsite NP'!#REF!</definedName>
    <definedName name="respMedicareOffered2" localSheetId="11">'9. References'!#REF!</definedName>
    <definedName name="respMedicareOffered2">'2. Medical'!#REF!</definedName>
    <definedName name="respMemberSevice" localSheetId="3">'1. General'!#REF!</definedName>
    <definedName name="respMemberSevice" localSheetId="5">[1]Medical!#REF!</definedName>
    <definedName name="respMemberSevice" localSheetId="6">'4. Vision'!#REF!</definedName>
    <definedName name="respMemberSevice" localSheetId="7">'5. EAP'!#REF!</definedName>
    <definedName name="respMemberSevice" localSheetId="8">'6. FSA, COBRA'!#REF!</definedName>
    <definedName name="respMemberSevice" localSheetId="9">'7. Onsite NP'!#REF!</definedName>
    <definedName name="respMemberSevice" localSheetId="11">'9. References'!#REF!</definedName>
    <definedName name="respMemberSevice">'2. Medical'!#REF!</definedName>
    <definedName name="respMembership1" localSheetId="3">'1. General'!#REF!</definedName>
    <definedName name="respMembership1" localSheetId="5">[1]Medical!#REF!</definedName>
    <definedName name="respMembership1" localSheetId="6">'4. Vision'!#REF!</definedName>
    <definedName name="respMembership1" localSheetId="7">'5. EAP'!#REF!</definedName>
    <definedName name="respMembership1" localSheetId="8">'6. FSA, COBRA'!#REF!</definedName>
    <definedName name="respMembership1" localSheetId="9">'7. Onsite NP'!#REF!</definedName>
    <definedName name="respMembership1" localSheetId="11">'9. References'!#REF!</definedName>
    <definedName name="respMembership1">'2. Medical'!#REF!</definedName>
    <definedName name="respMembership2" localSheetId="3">'1. General'!#REF!</definedName>
    <definedName name="respMembership2" localSheetId="5">[1]Medical!#REF!</definedName>
    <definedName name="respMembership2" localSheetId="6">'4. Vision'!#REF!</definedName>
    <definedName name="respMembership2" localSheetId="7">'5. EAP'!#REF!</definedName>
    <definedName name="respMembership2" localSheetId="8">'6. FSA, COBRA'!#REF!</definedName>
    <definedName name="respMembership2" localSheetId="9">'7. Onsite NP'!#REF!</definedName>
    <definedName name="respMembership2" localSheetId="11">'9. References'!#REF!</definedName>
    <definedName name="respMembership2">'2. Medical'!#REF!</definedName>
    <definedName name="respMembership3" localSheetId="3">'1. General'!#REF!</definedName>
    <definedName name="respMembership3" localSheetId="5">[1]Medical!#REF!</definedName>
    <definedName name="respMembership3" localSheetId="6">'4. Vision'!#REF!</definedName>
    <definedName name="respMembership3" localSheetId="7">'5. EAP'!#REF!</definedName>
    <definedName name="respMembership3" localSheetId="8">'6. FSA, COBRA'!#REF!</definedName>
    <definedName name="respMembership3" localSheetId="9">'7. Onsite NP'!#REF!</definedName>
    <definedName name="respMembership3" localSheetId="11">'9. References'!#REF!</definedName>
    <definedName name="respMembership3">'2. Medical'!#REF!</definedName>
    <definedName name="respMemEnrollMaterials" localSheetId="3">'1. General'!#REF!</definedName>
    <definedName name="respMemEnrollMaterials" localSheetId="6">'4. Vision'!#REF!</definedName>
    <definedName name="respMemEnrollMaterials" localSheetId="7">'5. EAP'!#REF!</definedName>
    <definedName name="respMemEnrollMaterials" localSheetId="8">'6. FSA, COBRA'!#REF!</definedName>
    <definedName name="respMemEnrollMaterials" localSheetId="9">'7. Onsite NP'!#REF!</definedName>
    <definedName name="respMemEnrollMaterials" localSheetId="11">'9. References'!#REF!</definedName>
    <definedName name="respMemEnrollMaterials">'2. Medical'!$P$224</definedName>
    <definedName name="respMgmtReportPackage" localSheetId="3">'1. General'!#REF!</definedName>
    <definedName name="respMgmtReportPackage" localSheetId="5">[1]Medical!#REF!</definedName>
    <definedName name="respMgmtReportPackage" localSheetId="6">'4. Vision'!#REF!</definedName>
    <definedName name="respMgmtReportPackage" localSheetId="7">'5. EAP'!#REF!</definedName>
    <definedName name="respMgmtReportPackage" localSheetId="8">'6. FSA, COBRA'!#REF!</definedName>
    <definedName name="respMgmtReportPackage" localSheetId="9">'7. Onsite NP'!#REF!</definedName>
    <definedName name="respMgmtReportPackage" localSheetId="11">'9. References'!#REF!</definedName>
    <definedName name="respMgmtReportPackage">'2. Medical'!#REF!</definedName>
    <definedName name="respMgmtUtilReport" localSheetId="3">'1. General'!#REF!</definedName>
    <definedName name="respMgmtUtilReport" localSheetId="6">'4. Vision'!#REF!</definedName>
    <definedName name="respMgmtUtilReport" localSheetId="7">'5. EAP'!#REF!</definedName>
    <definedName name="respMgmtUtilReport" localSheetId="8">'6. FSA, COBRA'!#REF!</definedName>
    <definedName name="respMgmtUtilReport" localSheetId="9">'7. Onsite NP'!#REF!</definedName>
    <definedName name="respMgmtUtilReport" localSheetId="11">'9. References'!#REF!</definedName>
    <definedName name="respMgmtUtilReport">'2. Medical'!$P$18</definedName>
    <definedName name="respMktgMaterials" localSheetId="3">'1. General'!#REF!</definedName>
    <definedName name="respMktgMaterials" localSheetId="6">'4. Vision'!#REF!</definedName>
    <definedName name="respMktgMaterials" localSheetId="7">'5. EAP'!#REF!</definedName>
    <definedName name="respMktgMaterials" localSheetId="8">'6. FSA, COBRA'!#REF!</definedName>
    <definedName name="respMktgMaterials" localSheetId="9">'7. Onsite NP'!#REF!</definedName>
    <definedName name="respMktgMaterials" localSheetId="11">'9. References'!#REF!</definedName>
    <definedName name="respMktgMaterials">'2. Medical'!$P$222</definedName>
    <definedName name="respModelType1" localSheetId="3">'1. General'!#REF!</definedName>
    <definedName name="respModelType1" localSheetId="5">[1]Medical!#REF!</definedName>
    <definedName name="respModelType1" localSheetId="6">'4. Vision'!#REF!</definedName>
    <definedName name="respModelType1" localSheetId="7">'5. EAP'!#REF!</definedName>
    <definedName name="respModelType1" localSheetId="8">'6. FSA, COBRA'!#REF!</definedName>
    <definedName name="respModelType1" localSheetId="9">'7. Onsite NP'!#REF!</definedName>
    <definedName name="respModelType1" localSheetId="11">'9. References'!#REF!</definedName>
    <definedName name="respModelType1">'2. Medical'!#REF!</definedName>
    <definedName name="respModelType2" localSheetId="3">'1. General'!#REF!</definedName>
    <definedName name="respModelType2" localSheetId="5">[1]Medical!#REF!</definedName>
    <definedName name="respModelType2" localSheetId="6">'4. Vision'!#REF!</definedName>
    <definedName name="respModelType2" localSheetId="7">'5. EAP'!#REF!</definedName>
    <definedName name="respModelType2" localSheetId="8">'6. FSA, COBRA'!#REF!</definedName>
    <definedName name="respModelType2" localSheetId="9">'7. Onsite NP'!#REF!</definedName>
    <definedName name="respModelType2" localSheetId="11">'9. References'!#REF!</definedName>
    <definedName name="respModelType2">'2. Medical'!#REF!</definedName>
    <definedName name="respModifyRatesAdminFee" localSheetId="3">'1. General'!#REF!</definedName>
    <definedName name="respModifyRatesAdminFee" localSheetId="5">[1]Medical!#REF!</definedName>
    <definedName name="respModifyRatesAdminFee" localSheetId="6">'4. Vision'!#REF!</definedName>
    <definedName name="respModifyRatesAdminFee" localSheetId="7">'5. EAP'!#REF!</definedName>
    <definedName name="respModifyRatesAdminFee" localSheetId="8">'6. FSA, COBRA'!#REF!</definedName>
    <definedName name="respModifyRatesAdminFee" localSheetId="9">'7. Onsite NP'!#REF!</definedName>
    <definedName name="respModifyRatesAdminFee" localSheetId="11">'9. References'!#REF!</definedName>
    <definedName name="respModifyRatesAdminFee">'2. Medical'!#REF!</definedName>
    <definedName name="respMonEnrollCount" localSheetId="3">'1. General'!#REF!</definedName>
    <definedName name="respMonEnrollCount" localSheetId="6">'4. Vision'!#REF!</definedName>
    <definedName name="respMonEnrollCount" localSheetId="7">'5. EAP'!#REF!</definedName>
    <definedName name="respMonEnrollCount" localSheetId="8">'6. FSA, COBRA'!#REF!</definedName>
    <definedName name="respMonEnrollCount" localSheetId="9">'7. Onsite NP'!#REF!</definedName>
    <definedName name="respMonEnrollCount" localSheetId="11">'9. References'!#REF!</definedName>
    <definedName name="respMonEnrollCount">'2. Medical'!$P$28</definedName>
    <definedName name="respMoodysDate1" localSheetId="3">'1. General'!#REF!</definedName>
    <definedName name="respMoodysDate1" localSheetId="5">[1]Medical!#REF!</definedName>
    <definedName name="respMoodysDate1" localSheetId="6">'4. Vision'!#REF!</definedName>
    <definedName name="respMoodysDate1" localSheetId="7">'5. EAP'!#REF!</definedName>
    <definedName name="respMoodysDate1" localSheetId="8">'6. FSA, COBRA'!#REF!</definedName>
    <definedName name="respMoodysDate1" localSheetId="9">'7. Onsite NP'!#REF!</definedName>
    <definedName name="respMoodysDate1" localSheetId="11">'9. References'!#REF!</definedName>
    <definedName name="respMoodysDate1">'2. Medical'!#REF!</definedName>
    <definedName name="respMoodysDate2" localSheetId="3">'1. General'!$P$45</definedName>
    <definedName name="respMoodysDate2" localSheetId="5">[1]Medical!#REF!</definedName>
    <definedName name="respMoodysDate2" localSheetId="6">'4. Vision'!#REF!</definedName>
    <definedName name="respMoodysDate2" localSheetId="7">'5. EAP'!#REF!</definedName>
    <definedName name="respMoodysDate2" localSheetId="8">'6. FSA, COBRA'!#REF!</definedName>
    <definedName name="respMoodysDate2" localSheetId="9">'7. Onsite NP'!#REF!</definedName>
    <definedName name="respMoodysDate2" localSheetId="11">'9. References'!#REF!</definedName>
    <definedName name="respMoodysDate2">'2. Medical'!#REF!</definedName>
    <definedName name="respMoodysDate3" localSheetId="3">'1. General'!#REF!</definedName>
    <definedName name="respMoodysDate3" localSheetId="5">[1]Medical!#REF!</definedName>
    <definedName name="respMoodysDate3" localSheetId="6">'4. Vision'!#REF!</definedName>
    <definedName name="respMoodysDate3" localSheetId="7">'5. EAP'!#REF!</definedName>
    <definedName name="respMoodysDate3" localSheetId="8">'6. FSA, COBRA'!#REF!</definedName>
    <definedName name="respMoodysDate3" localSheetId="9">'7. Onsite NP'!#REF!</definedName>
    <definedName name="respMoodysDate3" localSheetId="11">'9. References'!#REF!</definedName>
    <definedName name="respMoodysDate3">'2. Medical'!#REF!</definedName>
    <definedName name="respMoodysRating1" localSheetId="3">'1. General'!#REF!</definedName>
    <definedName name="respMoodysRating1" localSheetId="5">[1]Medical!#REF!</definedName>
    <definedName name="respMoodysRating1" localSheetId="6">'4. Vision'!#REF!</definedName>
    <definedName name="respMoodysRating1" localSheetId="7">'5. EAP'!#REF!</definedName>
    <definedName name="respMoodysRating1" localSheetId="8">'6. FSA, COBRA'!#REF!</definedName>
    <definedName name="respMoodysRating1" localSheetId="9">'7. Onsite NP'!#REF!</definedName>
    <definedName name="respMoodysRating1" localSheetId="11">'9. References'!#REF!</definedName>
    <definedName name="respMoodysRating1">'2. Medical'!#REF!</definedName>
    <definedName name="respMoodysRating2" localSheetId="3">'1. General'!$P$44</definedName>
    <definedName name="respMoodysRating2" localSheetId="5">[1]Medical!#REF!</definedName>
    <definedName name="respMoodysRating2" localSheetId="6">'4. Vision'!#REF!</definedName>
    <definedName name="respMoodysRating2" localSheetId="7">'5. EAP'!#REF!</definedName>
    <definedName name="respMoodysRating2" localSheetId="8">'6. FSA, COBRA'!#REF!</definedName>
    <definedName name="respMoodysRating2" localSheetId="9">'7. Onsite NP'!#REF!</definedName>
    <definedName name="respMoodysRating2" localSheetId="11">'9. References'!#REF!</definedName>
    <definedName name="respMoodysRating2">'2. Medical'!#REF!</definedName>
    <definedName name="respMoodysRating3" localSheetId="3">'1. General'!#REF!</definedName>
    <definedName name="respMoodysRating3" localSheetId="5">[1]Medical!#REF!</definedName>
    <definedName name="respMoodysRating3" localSheetId="6">'4. Vision'!#REF!</definedName>
    <definedName name="respMoodysRating3" localSheetId="7">'5. EAP'!#REF!</definedName>
    <definedName name="respMoodysRating3" localSheetId="8">'6. FSA, COBRA'!#REF!</definedName>
    <definedName name="respMoodysRating3" localSheetId="9">'7. Onsite NP'!#REF!</definedName>
    <definedName name="respMoodysRating3" localSheetId="11">'9. References'!#REF!</definedName>
    <definedName name="respMoodysRating3">'2. Medical'!#REF!</definedName>
    <definedName name="respNCQAAccredReview" localSheetId="3">'1. General'!#REF!</definedName>
    <definedName name="respNCQAAccredReview" localSheetId="5">[1]Medical!#REF!</definedName>
    <definedName name="respNCQAAccredReview" localSheetId="6">'4. Vision'!#REF!</definedName>
    <definedName name="respNCQAAccredReview" localSheetId="7">'5. EAP'!#REF!</definedName>
    <definedName name="respNCQAAccredReview" localSheetId="8">'6. FSA, COBRA'!#REF!</definedName>
    <definedName name="respNCQAAccredReview" localSheetId="9">'7. Onsite NP'!#REF!</definedName>
    <definedName name="respNCQAAccredReview" localSheetId="11">'9. References'!#REF!</definedName>
    <definedName name="respNCQAAccredReview">'2. Medical'!#REF!</definedName>
    <definedName name="respNegotiateAmount" localSheetId="3">'1. General'!#REF!</definedName>
    <definedName name="respNegotiateAmount" localSheetId="5">[1]Medical!#REF!</definedName>
    <definedName name="respNegotiateAmount" localSheetId="6">'4. Vision'!#REF!</definedName>
    <definedName name="respNegotiateAmount" localSheetId="7">'5. EAP'!#REF!</definedName>
    <definedName name="respNegotiateAmount" localSheetId="8">'6. FSA, COBRA'!#REF!</definedName>
    <definedName name="respNegotiateAmount" localSheetId="9">'7. Onsite NP'!#REF!</definedName>
    <definedName name="respNegotiateAmount" localSheetId="11">'9. References'!#REF!</definedName>
    <definedName name="respNegotiateAmount">'2. Medical'!#REF!</definedName>
    <definedName name="respNegSubContract" localSheetId="3">'1. General'!#REF!</definedName>
    <definedName name="respNegSubContract" localSheetId="6">'4. Vision'!#REF!</definedName>
    <definedName name="respNegSubContract" localSheetId="7">'5. EAP'!#REF!</definedName>
    <definedName name="respNegSubContract" localSheetId="8">'6. FSA, COBRA'!#REF!</definedName>
    <definedName name="respNegSubContract" localSheetId="9">'7. Onsite NP'!#REF!</definedName>
    <definedName name="respNegSubContract" localSheetId="11">'9. References'!#REF!</definedName>
    <definedName name="respNegSubContract">'2. Medical'!#REF!</definedName>
    <definedName name="respNetAccFeeClaimTrans" localSheetId="3">'1. General'!#REF!</definedName>
    <definedName name="respNetAccFeeClaimTrans" localSheetId="5">[1]Medical!#REF!</definedName>
    <definedName name="respNetAccFeeClaimTrans" localSheetId="6">'4. Vision'!#REF!</definedName>
    <definedName name="respNetAccFeeClaimTrans" localSheetId="7">'5. EAP'!#REF!</definedName>
    <definedName name="respNetAccFeeClaimTrans" localSheetId="8">'6. FSA, COBRA'!#REF!</definedName>
    <definedName name="respNetAccFeeClaimTrans" localSheetId="9">'7. Onsite NP'!#REF!</definedName>
    <definedName name="respNetAccFeeClaimTrans" localSheetId="11">'9. References'!#REF!</definedName>
    <definedName name="respNetAccFeeClaimTrans">'2. Medical'!#REF!</definedName>
    <definedName name="respNetAccFeeEmpMon" localSheetId="3">'1. General'!#REF!</definedName>
    <definedName name="respNetAccFeeEmpMon" localSheetId="5">[1]Medical!#REF!</definedName>
    <definedName name="respNetAccFeeEmpMon" localSheetId="6">'4. Vision'!#REF!</definedName>
    <definedName name="respNetAccFeeEmpMon" localSheetId="7">'5. EAP'!#REF!</definedName>
    <definedName name="respNetAccFeeEmpMon" localSheetId="8">'6. FSA, COBRA'!#REF!</definedName>
    <definedName name="respNetAccFeeEmpMon" localSheetId="9">'7. Onsite NP'!#REF!</definedName>
    <definedName name="respNetAccFeeEmpMon" localSheetId="11">'9. References'!#REF!</definedName>
    <definedName name="respNetAccFeeEmpMon">'2. Medical'!#REF!</definedName>
    <definedName name="respNetBenefits" localSheetId="3">'1. General'!#REF!</definedName>
    <definedName name="respNetBenefits" localSheetId="6">'4. Vision'!#REF!</definedName>
    <definedName name="respNetBenefits" localSheetId="7">'5. EAP'!#REF!</definedName>
    <definedName name="respNetBenefits" localSheetId="8">'6. FSA, COBRA'!#REF!</definedName>
    <definedName name="respNetBenefits" localSheetId="9">'7. Onsite NP'!#REF!</definedName>
    <definedName name="respNetBenefits" localSheetId="11">'9. References'!#REF!</definedName>
    <definedName name="respNetBenefits">'2. Medical'!$P$42</definedName>
    <definedName name="respNetCareHospitals2" localSheetId="3">'1. General'!#REF!</definedName>
    <definedName name="respNetCareHospitals2" localSheetId="5">[1]Medical!#REF!</definedName>
    <definedName name="respNetCareHospitals2" localSheetId="6">'4. Vision'!#REF!</definedName>
    <definedName name="respNetCareHospitals2" localSheetId="7">'5. EAP'!#REF!</definedName>
    <definedName name="respNetCareHospitals2" localSheetId="8">'6. FSA, COBRA'!#REF!</definedName>
    <definedName name="respNetCareHospitals2" localSheetId="9">'7. Onsite NP'!#REF!</definedName>
    <definedName name="respNetCareHospitals2" localSheetId="11">'9. References'!#REF!</definedName>
    <definedName name="respNetCareHospitals2">'2. Medical'!#REF!</definedName>
    <definedName name="respNetCareHospitals3" localSheetId="3">'1. General'!#REF!</definedName>
    <definedName name="respNetCareHospitals3" localSheetId="5">[1]Medical!#REF!</definedName>
    <definedName name="respNetCareHospitals3" localSheetId="6">'4. Vision'!#REF!</definedName>
    <definedName name="respNetCareHospitals3" localSheetId="7">'5. EAP'!#REF!</definedName>
    <definedName name="respNetCareHospitals3" localSheetId="8">'6. FSA, COBRA'!#REF!</definedName>
    <definedName name="respNetCareHospitals3" localSheetId="9">'7. Onsite NP'!#REF!</definedName>
    <definedName name="respNetCareHospitals3" localSheetId="11">'9. References'!#REF!</definedName>
    <definedName name="respNetCareHospitals3">'2. Medical'!#REF!</definedName>
    <definedName name="respNetnameA1" localSheetId="3">'1. General'!#REF!</definedName>
    <definedName name="respNetnameA1" localSheetId="5">[1]Medical!#REF!</definedName>
    <definedName name="respNetnameA1" localSheetId="6">'4. Vision'!#REF!</definedName>
    <definedName name="respNetnameA1" localSheetId="7">'5. EAP'!#REF!</definedName>
    <definedName name="respNetnameA1" localSheetId="8">'6. FSA, COBRA'!#REF!</definedName>
    <definedName name="respNetnameA1" localSheetId="9">'7. Onsite NP'!#REF!</definedName>
    <definedName name="respNetnameA1" localSheetId="11">'9. References'!#REF!</definedName>
    <definedName name="respNetnameA1">'2. Medical'!#REF!</definedName>
    <definedName name="respNetnameA10" localSheetId="3">'1. General'!#REF!</definedName>
    <definedName name="respNetnameA10" localSheetId="5">[1]Medical!#REF!</definedName>
    <definedName name="respNetnameA10" localSheetId="6">'4. Vision'!#REF!</definedName>
    <definedName name="respNetnameA10" localSheetId="7">'5. EAP'!#REF!</definedName>
    <definedName name="respNetnameA10" localSheetId="8">'6. FSA, COBRA'!#REF!</definedName>
    <definedName name="respNetnameA10" localSheetId="9">'7. Onsite NP'!#REF!</definedName>
    <definedName name="respNetnameA10" localSheetId="11">'9. References'!#REF!</definedName>
    <definedName name="respNetnameA10">'2. Medical'!#REF!</definedName>
    <definedName name="respNetnameA2" localSheetId="3">'1. General'!#REF!</definedName>
    <definedName name="respNetnameA2" localSheetId="5">[1]Medical!#REF!</definedName>
    <definedName name="respNetnameA2" localSheetId="6">'4. Vision'!#REF!</definedName>
    <definedName name="respNetnameA2" localSheetId="7">'5. EAP'!#REF!</definedName>
    <definedName name="respNetnameA2" localSheetId="8">'6. FSA, COBRA'!#REF!</definedName>
    <definedName name="respNetnameA2" localSheetId="9">'7. Onsite NP'!#REF!</definedName>
    <definedName name="respNetnameA2" localSheetId="11">'9. References'!#REF!</definedName>
    <definedName name="respNetnameA2">'2. Medical'!#REF!</definedName>
    <definedName name="respNetnameA3" localSheetId="3">'1. General'!#REF!</definedName>
    <definedName name="respNetnameA3" localSheetId="5">[1]Medical!#REF!</definedName>
    <definedName name="respNetnameA3" localSheetId="6">'4. Vision'!#REF!</definedName>
    <definedName name="respNetnameA3" localSheetId="7">'5. EAP'!#REF!</definedName>
    <definedName name="respNetnameA3" localSheetId="8">'6. FSA, COBRA'!#REF!</definedName>
    <definedName name="respNetnameA3" localSheetId="9">'7. Onsite NP'!#REF!</definedName>
    <definedName name="respNetnameA3" localSheetId="11">'9. References'!#REF!</definedName>
    <definedName name="respNetnameA3">'2. Medical'!#REF!</definedName>
    <definedName name="respNetnameA4" localSheetId="3">'1. General'!#REF!</definedName>
    <definedName name="respNetnameA4" localSheetId="5">[1]Medical!#REF!</definedName>
    <definedName name="respNetnameA4" localSheetId="6">'4. Vision'!#REF!</definedName>
    <definedName name="respNetnameA4" localSheetId="7">'5. EAP'!#REF!</definedName>
    <definedName name="respNetnameA4" localSheetId="8">'6. FSA, COBRA'!#REF!</definedName>
    <definedName name="respNetnameA4" localSheetId="9">'7. Onsite NP'!#REF!</definedName>
    <definedName name="respNetnameA4" localSheetId="11">'9. References'!#REF!</definedName>
    <definedName name="respNetnameA4">'2. Medical'!#REF!</definedName>
    <definedName name="respNetnameA5" localSheetId="3">'1. General'!#REF!</definedName>
    <definedName name="respNetnameA5" localSheetId="5">[1]Medical!#REF!</definedName>
    <definedName name="respNetnameA5" localSheetId="6">'4. Vision'!#REF!</definedName>
    <definedName name="respNetnameA5" localSheetId="7">'5. EAP'!#REF!</definedName>
    <definedName name="respNetnameA5" localSheetId="8">'6. FSA, COBRA'!#REF!</definedName>
    <definedName name="respNetnameA5" localSheetId="9">'7. Onsite NP'!#REF!</definedName>
    <definedName name="respNetnameA5" localSheetId="11">'9. References'!#REF!</definedName>
    <definedName name="respNetnameA5">'2. Medical'!#REF!</definedName>
    <definedName name="respNetnameA6" localSheetId="3">'1. General'!#REF!</definedName>
    <definedName name="respNetnameA6" localSheetId="5">[1]Medical!#REF!</definedName>
    <definedName name="respNetnameA6" localSheetId="6">'4. Vision'!#REF!</definedName>
    <definedName name="respNetnameA6" localSheetId="7">'5. EAP'!#REF!</definedName>
    <definedName name="respNetnameA6" localSheetId="8">'6. FSA, COBRA'!#REF!</definedName>
    <definedName name="respNetnameA6" localSheetId="9">'7. Onsite NP'!#REF!</definedName>
    <definedName name="respNetnameA6" localSheetId="11">'9. References'!#REF!</definedName>
    <definedName name="respNetnameA6">'2. Medical'!#REF!</definedName>
    <definedName name="respNetnameA7" localSheetId="3">'1. General'!#REF!</definedName>
    <definedName name="respNetnameA7" localSheetId="5">[1]Medical!#REF!</definedName>
    <definedName name="respNetnameA7" localSheetId="6">'4. Vision'!#REF!</definedName>
    <definedName name="respNetnameA7" localSheetId="7">'5. EAP'!#REF!</definedName>
    <definedName name="respNetnameA7" localSheetId="8">'6. FSA, COBRA'!#REF!</definedName>
    <definedName name="respNetnameA7" localSheetId="9">'7. Onsite NP'!#REF!</definedName>
    <definedName name="respNetnameA7" localSheetId="11">'9. References'!#REF!</definedName>
    <definedName name="respNetnameA7">'2. Medical'!#REF!</definedName>
    <definedName name="respNetnameA8" localSheetId="3">'1. General'!#REF!</definedName>
    <definedName name="respNetnameA8" localSheetId="5">[1]Medical!#REF!</definedName>
    <definedName name="respNetnameA8" localSheetId="6">'4. Vision'!#REF!</definedName>
    <definedName name="respNetnameA8" localSheetId="7">'5. EAP'!#REF!</definedName>
    <definedName name="respNetnameA8" localSheetId="8">'6. FSA, COBRA'!#REF!</definedName>
    <definedName name="respNetnameA8" localSheetId="9">'7. Onsite NP'!#REF!</definedName>
    <definedName name="respNetnameA8" localSheetId="11">'9. References'!#REF!</definedName>
    <definedName name="respNetnameA8">'2. Medical'!#REF!</definedName>
    <definedName name="respNetnameA9" localSheetId="3">'1. General'!#REF!</definedName>
    <definedName name="respNetnameA9" localSheetId="5">[1]Medical!#REF!</definedName>
    <definedName name="respNetnameA9" localSheetId="6">'4. Vision'!#REF!</definedName>
    <definedName name="respNetnameA9" localSheetId="7">'5. EAP'!#REF!</definedName>
    <definedName name="respNetnameA9" localSheetId="8">'6. FSA, COBRA'!#REF!</definedName>
    <definedName name="respNetnameA9" localSheetId="9">'7. Onsite NP'!#REF!</definedName>
    <definedName name="respNetnameA9" localSheetId="11">'9. References'!#REF!</definedName>
    <definedName name="respNetnameA9">'2. Medical'!#REF!</definedName>
    <definedName name="respNetRelatedLitig" localSheetId="3">'1. General'!#REF!</definedName>
    <definedName name="respNetRelatedLitig" localSheetId="6">'4. Vision'!#REF!</definedName>
    <definedName name="respNetRelatedLitig" localSheetId="7">'5. EAP'!#REF!</definedName>
    <definedName name="respNetRelatedLitig" localSheetId="8">'6. FSA, COBRA'!#REF!</definedName>
    <definedName name="respNetRelatedLitig" localSheetId="9">'7. Onsite NP'!#REF!</definedName>
    <definedName name="respNetRelatedLitig" localSheetId="11">'9. References'!#REF!</definedName>
    <definedName name="respNetRelatedLitig">'2. Medical'!$P$216</definedName>
    <definedName name="respNetworkSavingsReport" localSheetId="3">'1. General'!#REF!</definedName>
    <definedName name="respNetworkSavingsReport" localSheetId="6">'4. Vision'!#REF!</definedName>
    <definedName name="respNetworkSavingsReport" localSheetId="7">'5. EAP'!#REF!</definedName>
    <definedName name="respNetworkSavingsReport" localSheetId="8">'6. FSA, COBRA'!#REF!</definedName>
    <definedName name="respNetworkSavingsReport" localSheetId="9">'7. Onsite NP'!#REF!</definedName>
    <definedName name="respNetworkSavingsReport" localSheetId="11">'9. References'!#REF!</definedName>
    <definedName name="respNetworkSavingsReport">'2. Medical'!$P$51</definedName>
    <definedName name="respNetworkServiceAreaZip" localSheetId="3">'1. General'!#REF!</definedName>
    <definedName name="respNetworkServiceAreaZip" localSheetId="5">[1]Medical!#REF!</definedName>
    <definedName name="respNetworkServiceAreaZip" localSheetId="6">'4. Vision'!#REF!</definedName>
    <definedName name="respNetworkServiceAreaZip" localSheetId="7">'5. EAP'!#REF!</definedName>
    <definedName name="respNetworkServiceAreaZip" localSheetId="8">'6. FSA, COBRA'!#REF!</definedName>
    <definedName name="respNetworkServiceAreaZip" localSheetId="9">'7. Onsite NP'!#REF!</definedName>
    <definedName name="respNetworkServiceAreaZip" localSheetId="11">'9. References'!#REF!</definedName>
    <definedName name="respNetworkServiceAreaZip">'2. Medical'!#REF!</definedName>
    <definedName name="respNoRestrict" localSheetId="3">'1. General'!#REF!</definedName>
    <definedName name="respNoRestrict" localSheetId="6">'4. Vision'!#REF!</definedName>
    <definedName name="respNoRestrict" localSheetId="7">'5. EAP'!#REF!</definedName>
    <definedName name="respNoRestrict" localSheetId="8">'6. FSA, COBRA'!#REF!</definedName>
    <definedName name="respNoRestrict" localSheetId="9">'7. Onsite NP'!#REF!</definedName>
    <definedName name="respNoRestrict" localSheetId="11">'9. References'!#REF!</definedName>
    <definedName name="respNoRestrict">'2. Medical'!$P$204</definedName>
    <definedName name="respNoticeAppDec" localSheetId="3">'1. General'!#REF!</definedName>
    <definedName name="respNoticeAppDec" localSheetId="5">[1]Medical!#REF!</definedName>
    <definedName name="respNoticeAppDec" localSheetId="6">'4. Vision'!#REF!</definedName>
    <definedName name="respNoticeAppDec" localSheetId="7">'5. EAP'!#REF!</definedName>
    <definedName name="respNoticeAppDec" localSheetId="8">'6. FSA, COBRA'!#REF!</definedName>
    <definedName name="respNoticeAppDec" localSheetId="9">'7. Onsite NP'!#REF!</definedName>
    <definedName name="respNoticeAppDec" localSheetId="11">'9. References'!#REF!</definedName>
    <definedName name="respNoticeAppDec">'2. Medical'!#REF!</definedName>
    <definedName name="respNotifyRenewFee" localSheetId="3">'1. General'!#REF!</definedName>
    <definedName name="respNotifyRenewFee" localSheetId="6">'4. Vision'!#REF!</definedName>
    <definedName name="respNotifyRenewFee" localSheetId="7">'5. EAP'!#REF!</definedName>
    <definedName name="respNotifyRenewFee" localSheetId="8">'6. FSA, COBRA'!#REF!</definedName>
    <definedName name="respNotifyRenewFee" localSheetId="9">'7. Onsite NP'!#REF!</definedName>
    <definedName name="respNotifyRenewFee" localSheetId="11">'9. References'!#REF!</definedName>
    <definedName name="respNotifyRenewFee">'2. Medical'!$P$13</definedName>
    <definedName name="respNumberProviders" localSheetId="3">'1. General'!#REF!</definedName>
    <definedName name="respNumberProviders" localSheetId="5">[1]Medical!#REF!</definedName>
    <definedName name="respNumberProviders" localSheetId="6">'4. Vision'!#REF!</definedName>
    <definedName name="respNumberProviders" localSheetId="7">'5. EAP'!#REF!</definedName>
    <definedName name="respNumberProviders" localSheetId="8">'6. FSA, COBRA'!#REF!</definedName>
    <definedName name="respNumberProviders" localSheetId="9">'7. Onsite NP'!#REF!</definedName>
    <definedName name="respNumberProviders" localSheetId="11">'9. References'!#REF!</definedName>
    <definedName name="respNumberProviders">'2. Medical'!#REF!</definedName>
    <definedName name="respOfferNotOffer1" localSheetId="3">'1. General'!#REF!</definedName>
    <definedName name="respOfferNotOffer1" localSheetId="5">[1]Medical!#REF!</definedName>
    <definedName name="respOfferNotOffer1" localSheetId="6">'4. Vision'!#REF!</definedName>
    <definedName name="respOfferNotOffer1" localSheetId="7">'5. EAP'!#REF!</definedName>
    <definedName name="respOfferNotOffer1" localSheetId="8">'6. FSA, COBRA'!#REF!</definedName>
    <definedName name="respOfferNotOffer1" localSheetId="9">'7. Onsite NP'!#REF!</definedName>
    <definedName name="respOfferNotOffer1" localSheetId="11">'9. References'!#REF!</definedName>
    <definedName name="respOfferNotOffer1">'2. Medical'!#REF!</definedName>
    <definedName name="respOfferNotOffer2" localSheetId="3">'1. General'!#REF!</definedName>
    <definedName name="respOfferNotOffer2" localSheetId="5">[1]Medical!#REF!</definedName>
    <definedName name="respOfferNotOffer2" localSheetId="6">'4. Vision'!#REF!</definedName>
    <definedName name="respOfferNotOffer2" localSheetId="7">'5. EAP'!#REF!</definedName>
    <definedName name="respOfferNotOffer2" localSheetId="8">'6. FSA, COBRA'!#REF!</definedName>
    <definedName name="respOfferNotOffer2" localSheetId="9">'7. Onsite NP'!#REF!</definedName>
    <definedName name="respOfferNotOffer2" localSheetId="11">'9. References'!#REF!</definedName>
    <definedName name="respOfferNotOffer2">'2. Medical'!#REF!</definedName>
    <definedName name="respOfferNotOffer3" localSheetId="3">'1. General'!#REF!</definedName>
    <definedName name="respOfferNotOffer3" localSheetId="5">[1]Medical!#REF!</definedName>
    <definedName name="respOfferNotOffer3" localSheetId="6">'4. Vision'!#REF!</definedName>
    <definedName name="respOfferNotOffer3" localSheetId="7">'5. EAP'!#REF!</definedName>
    <definedName name="respOfferNotOffer3" localSheetId="8">'6. FSA, COBRA'!#REF!</definedName>
    <definedName name="respOfferNotOffer3" localSheetId="9">'7. Onsite NP'!#REF!</definedName>
    <definedName name="respOfferNotOffer3" localSheetId="11">'9. References'!#REF!</definedName>
    <definedName name="respOfferNotOffer3">'2. Medical'!#REF!</definedName>
    <definedName name="respOperationDate1" localSheetId="3">'1. General'!#REF!</definedName>
    <definedName name="respOperationDate1" localSheetId="5">[1]Medical!#REF!</definedName>
    <definedName name="respOperationDate1" localSheetId="6">'4. Vision'!#REF!</definedName>
    <definedName name="respOperationDate1" localSheetId="7">'5. EAP'!#REF!</definedName>
    <definedName name="respOperationDate1" localSheetId="8">'6. FSA, COBRA'!#REF!</definedName>
    <definedName name="respOperationDate1" localSheetId="9">'7. Onsite NP'!#REF!</definedName>
    <definedName name="respOperationDate1" localSheetId="11">'9. References'!#REF!</definedName>
    <definedName name="respOperationDate1">'2. Medical'!#REF!</definedName>
    <definedName name="respOperationDate2" localSheetId="3">'1. General'!#REF!</definedName>
    <definedName name="respOperationDate2" localSheetId="5">[1]Medical!#REF!</definedName>
    <definedName name="respOperationDate2" localSheetId="6">'4. Vision'!#REF!</definedName>
    <definedName name="respOperationDate2" localSheetId="7">'5. EAP'!#REF!</definedName>
    <definedName name="respOperationDate2" localSheetId="8">'6. FSA, COBRA'!#REF!</definedName>
    <definedName name="respOperationDate2" localSheetId="9">'7. Onsite NP'!#REF!</definedName>
    <definedName name="respOperationDate2" localSheetId="11">'9. References'!#REF!</definedName>
    <definedName name="respOperationDate2">'2. Medical'!#REF!</definedName>
    <definedName name="respOperationDate3" localSheetId="3">'1. General'!#REF!</definedName>
    <definedName name="respOperationDate3" localSheetId="5">[1]Medical!#REF!</definedName>
    <definedName name="respOperationDate3" localSheetId="6">'4. Vision'!#REF!</definedName>
    <definedName name="respOperationDate3" localSheetId="7">'5. EAP'!#REF!</definedName>
    <definedName name="respOperationDate3" localSheetId="8">'6. FSA, COBRA'!#REF!</definedName>
    <definedName name="respOperationDate3" localSheetId="9">'7. Onsite NP'!#REF!</definedName>
    <definedName name="respOperationDate3" localSheetId="11">'9. References'!#REF!</definedName>
    <definedName name="respOperationDate3">'2. Medical'!#REF!</definedName>
    <definedName name="respOrientations" localSheetId="3">'1. General'!#REF!</definedName>
    <definedName name="respOrientations" localSheetId="5">[1]Medical!#REF!</definedName>
    <definedName name="respOrientations" localSheetId="6">'4. Vision'!#REF!</definedName>
    <definedName name="respOrientations" localSheetId="7">'5. EAP'!#REF!</definedName>
    <definedName name="respOrientations" localSheetId="8">'6. FSA, COBRA'!#REF!</definedName>
    <definedName name="respOrientations" localSheetId="9">'7. Onsite NP'!#REF!</definedName>
    <definedName name="respOrientations" localSheetId="11">'9. References'!#REF!</definedName>
    <definedName name="respOrientations">'2. Medical'!#REF!</definedName>
    <definedName name="respOtherClaimTrans" localSheetId="3">'1. General'!#REF!</definedName>
    <definedName name="respOtherClaimTrans" localSheetId="5">[1]Medical!#REF!</definedName>
    <definedName name="respOtherClaimTrans" localSheetId="6">'4. Vision'!#REF!</definedName>
    <definedName name="respOtherClaimTrans" localSheetId="7">'5. EAP'!#REF!</definedName>
    <definedName name="respOtherClaimTrans" localSheetId="8">'6. FSA, COBRA'!#REF!</definedName>
    <definedName name="respOtherClaimTrans" localSheetId="9">'7. Onsite NP'!#REF!</definedName>
    <definedName name="respOtherClaimTrans" localSheetId="11">'9. References'!#REF!</definedName>
    <definedName name="respOtherClaimTrans">'2. Medical'!#REF!</definedName>
    <definedName name="respOtherEmpMon" localSheetId="3">'1. General'!#REF!</definedName>
    <definedName name="respOtherEmpMon" localSheetId="5">[1]Medical!#REF!</definedName>
    <definedName name="respOtherEmpMon" localSheetId="6">'4. Vision'!#REF!</definedName>
    <definedName name="respOtherEmpMon" localSheetId="7">'5. EAP'!#REF!</definedName>
    <definedName name="respOtherEmpMon" localSheetId="8">'6. FSA, COBRA'!#REF!</definedName>
    <definedName name="respOtherEmpMon" localSheetId="9">'7. Onsite NP'!#REF!</definedName>
    <definedName name="respOtherEmpMon" localSheetId="11">'9. References'!#REF!</definedName>
    <definedName name="respOtherEmpMon">'2. Medical'!#REF!</definedName>
    <definedName name="respOtherLineCoverage" localSheetId="3">'1. General'!#REF!</definedName>
    <definedName name="respOtherLineCoverage" localSheetId="5">[1]Medical!#REF!</definedName>
    <definedName name="respOtherLineCoverage" localSheetId="6">'4. Vision'!#REF!</definedName>
    <definedName name="respOtherLineCoverage" localSheetId="7">'5. EAP'!#REF!</definedName>
    <definedName name="respOtherLineCoverage" localSheetId="8">'6. FSA, COBRA'!#REF!</definedName>
    <definedName name="respOtherLineCoverage" localSheetId="9">'7. Onsite NP'!#REF!</definedName>
    <definedName name="respOtherLineCoverage" localSheetId="11">'9. References'!#REF!</definedName>
    <definedName name="respOtherLineCoverage">'2. Medical'!#REF!</definedName>
    <definedName name="respOtherServicesB1" localSheetId="3">'1. General'!#REF!</definedName>
    <definedName name="respOtherServicesB1" localSheetId="5">[1]Medical!#REF!</definedName>
    <definedName name="respOtherServicesB1" localSheetId="6">'4. Vision'!#REF!</definedName>
    <definedName name="respOtherServicesB1" localSheetId="7">'5. EAP'!#REF!</definedName>
    <definedName name="respOtherServicesB1" localSheetId="8">'6. FSA, COBRA'!#REF!</definedName>
    <definedName name="respOtherServicesB1" localSheetId="9">'7. Onsite NP'!#REF!</definedName>
    <definedName name="respOtherServicesB1" localSheetId="11">'9. References'!#REF!</definedName>
    <definedName name="respOtherServicesB1">'2. Medical'!#REF!</definedName>
    <definedName name="respOtherServicesB10" localSheetId="3">'1. General'!#REF!</definedName>
    <definedName name="respOtherServicesB10" localSheetId="5">[1]Medical!#REF!</definedName>
    <definedName name="respOtherServicesB10" localSheetId="6">'4. Vision'!#REF!</definedName>
    <definedName name="respOtherServicesB10" localSheetId="7">'5. EAP'!#REF!</definedName>
    <definedName name="respOtherServicesB10" localSheetId="8">'6. FSA, COBRA'!#REF!</definedName>
    <definedName name="respOtherServicesB10" localSheetId="9">'7. Onsite NP'!#REF!</definedName>
    <definedName name="respOtherServicesB10" localSheetId="11">'9. References'!#REF!</definedName>
    <definedName name="respOtherServicesB10">'2. Medical'!#REF!</definedName>
    <definedName name="respOtherServicesB2" localSheetId="3">'1. General'!#REF!</definedName>
    <definedName name="respOtherServicesB2" localSheetId="5">[1]Medical!#REF!</definedName>
    <definedName name="respOtherServicesB2" localSheetId="6">'4. Vision'!#REF!</definedName>
    <definedName name="respOtherServicesB2" localSheetId="7">'5. EAP'!#REF!</definedName>
    <definedName name="respOtherServicesB2" localSheetId="8">'6. FSA, COBRA'!#REF!</definedName>
    <definedName name="respOtherServicesB2" localSheetId="9">'7. Onsite NP'!#REF!</definedName>
    <definedName name="respOtherServicesB2" localSheetId="11">'9. References'!#REF!</definedName>
    <definedName name="respOtherServicesB2">'2. Medical'!#REF!</definedName>
    <definedName name="respOtherServicesB3" localSheetId="3">'1. General'!#REF!</definedName>
    <definedName name="respOtherServicesB3" localSheetId="5">[1]Medical!#REF!</definedName>
    <definedName name="respOtherServicesB3" localSheetId="6">'4. Vision'!#REF!</definedName>
    <definedName name="respOtherServicesB3" localSheetId="7">'5. EAP'!#REF!</definedName>
    <definedName name="respOtherServicesB3" localSheetId="8">'6. FSA, COBRA'!#REF!</definedName>
    <definedName name="respOtherServicesB3" localSheetId="9">'7. Onsite NP'!#REF!</definedName>
    <definedName name="respOtherServicesB3" localSheetId="11">'9. References'!#REF!</definedName>
    <definedName name="respOtherServicesB3">'2. Medical'!#REF!</definedName>
    <definedName name="respOtherServicesB4" localSheetId="3">'1. General'!#REF!</definedName>
    <definedName name="respOtherServicesB4" localSheetId="5">[1]Medical!#REF!</definedName>
    <definedName name="respOtherServicesB4" localSheetId="6">'4. Vision'!#REF!</definedName>
    <definedName name="respOtherServicesB4" localSheetId="7">'5. EAP'!#REF!</definedName>
    <definedName name="respOtherServicesB4" localSheetId="8">'6. FSA, COBRA'!#REF!</definedName>
    <definedName name="respOtherServicesB4" localSheetId="9">'7. Onsite NP'!#REF!</definedName>
    <definedName name="respOtherServicesB4" localSheetId="11">'9. References'!#REF!</definedName>
    <definedName name="respOtherServicesB4">'2. Medical'!#REF!</definedName>
    <definedName name="respOtherServicesB5" localSheetId="3">'1. General'!#REF!</definedName>
    <definedName name="respOtherServicesB5" localSheetId="5">[1]Medical!#REF!</definedName>
    <definedName name="respOtherServicesB5" localSheetId="6">'4. Vision'!#REF!</definedName>
    <definedName name="respOtherServicesB5" localSheetId="7">'5. EAP'!#REF!</definedName>
    <definedName name="respOtherServicesB5" localSheetId="8">'6. FSA, COBRA'!#REF!</definedName>
    <definedName name="respOtherServicesB5" localSheetId="9">'7. Onsite NP'!#REF!</definedName>
    <definedName name="respOtherServicesB5" localSheetId="11">'9. References'!#REF!</definedName>
    <definedName name="respOtherServicesB5">'2. Medical'!#REF!</definedName>
    <definedName name="respOtherServicesB6" localSheetId="3">'1. General'!#REF!</definedName>
    <definedName name="respOtherServicesB6" localSheetId="5">[1]Medical!#REF!</definedName>
    <definedName name="respOtherServicesB6" localSheetId="6">'4. Vision'!#REF!</definedName>
    <definedName name="respOtherServicesB6" localSheetId="7">'5. EAP'!#REF!</definedName>
    <definedName name="respOtherServicesB6" localSheetId="8">'6. FSA, COBRA'!#REF!</definedName>
    <definedName name="respOtherServicesB6" localSheetId="9">'7. Onsite NP'!#REF!</definedName>
    <definedName name="respOtherServicesB6" localSheetId="11">'9. References'!#REF!</definedName>
    <definedName name="respOtherServicesB6">'2. Medical'!#REF!</definedName>
    <definedName name="respOtherServicesB7" localSheetId="3">'1. General'!#REF!</definedName>
    <definedName name="respOtherServicesB7" localSheetId="5">[1]Medical!#REF!</definedName>
    <definedName name="respOtherServicesB7" localSheetId="6">'4. Vision'!#REF!</definedName>
    <definedName name="respOtherServicesB7" localSheetId="7">'5. EAP'!#REF!</definedName>
    <definedName name="respOtherServicesB7" localSheetId="8">'6. FSA, COBRA'!#REF!</definedName>
    <definedName name="respOtherServicesB7" localSheetId="9">'7. Onsite NP'!#REF!</definedName>
    <definedName name="respOtherServicesB7" localSheetId="11">'9. References'!#REF!</definedName>
    <definedName name="respOtherServicesB7">'2. Medical'!#REF!</definedName>
    <definedName name="respOtherServicesB8" localSheetId="3">'1. General'!#REF!</definedName>
    <definedName name="respOtherServicesB8" localSheetId="5">[1]Medical!#REF!</definedName>
    <definedName name="respOtherServicesB8" localSheetId="6">'4. Vision'!#REF!</definedName>
    <definedName name="respOtherServicesB8" localSheetId="7">'5. EAP'!#REF!</definedName>
    <definedName name="respOtherServicesB8" localSheetId="8">'6. FSA, COBRA'!#REF!</definedName>
    <definedName name="respOtherServicesB8" localSheetId="9">'7. Onsite NP'!#REF!</definedName>
    <definedName name="respOtherServicesB8" localSheetId="11">'9. References'!#REF!</definedName>
    <definedName name="respOtherServicesB8">'2. Medical'!#REF!</definedName>
    <definedName name="respOtherServicesB9" localSheetId="3">'1. General'!#REF!</definedName>
    <definedName name="respOtherServicesB9" localSheetId="5">[1]Medical!#REF!</definedName>
    <definedName name="respOtherServicesB9" localSheetId="6">'4. Vision'!#REF!</definedName>
    <definedName name="respOtherServicesB9" localSheetId="7">'5. EAP'!#REF!</definedName>
    <definedName name="respOtherServicesB9" localSheetId="8">'6. FSA, COBRA'!#REF!</definedName>
    <definedName name="respOtherServicesB9" localSheetId="9">'7. Onsite NP'!#REF!</definedName>
    <definedName name="respOtherServicesB9" localSheetId="11">'9. References'!#REF!</definedName>
    <definedName name="respOtherServicesB9">'2. Medical'!#REF!</definedName>
    <definedName name="respOwner1" localSheetId="3">'1. General'!#REF!</definedName>
    <definedName name="respOwner1" localSheetId="5">[1]Medical!#REF!</definedName>
    <definedName name="respOwner1" localSheetId="6">'4. Vision'!#REF!</definedName>
    <definedName name="respOwner1" localSheetId="7">'5. EAP'!#REF!</definedName>
    <definedName name="respOwner1" localSheetId="8">'6. FSA, COBRA'!#REF!</definedName>
    <definedName name="respOwner1" localSheetId="9">'7. Onsite NP'!#REF!</definedName>
    <definedName name="respOwner1" localSheetId="11">'9. References'!#REF!</definedName>
    <definedName name="respOwner1">'2. Medical'!#REF!</definedName>
    <definedName name="respOwner2" localSheetId="3">'1. General'!#REF!</definedName>
    <definedName name="respOwner2" localSheetId="5">[1]Medical!#REF!</definedName>
    <definedName name="respOwner2" localSheetId="6">'4. Vision'!#REF!</definedName>
    <definedName name="respOwner2" localSheetId="7">'5. EAP'!#REF!</definedName>
    <definedName name="respOwner2" localSheetId="8">'6. FSA, COBRA'!#REF!</definedName>
    <definedName name="respOwner2" localSheetId="9">'7. Onsite NP'!#REF!</definedName>
    <definedName name="respOwner2" localSheetId="11">'9. References'!#REF!</definedName>
    <definedName name="respOwner2">'2. Medical'!#REF!</definedName>
    <definedName name="respOwner3" localSheetId="3">'1. General'!#REF!</definedName>
    <definedName name="respOwner3" localSheetId="5">[1]Medical!#REF!</definedName>
    <definedName name="respOwner3" localSheetId="6">'4. Vision'!#REF!</definedName>
    <definedName name="respOwner3" localSheetId="7">'5. EAP'!#REF!</definedName>
    <definedName name="respOwner3" localSheetId="8">'6. FSA, COBRA'!#REF!</definedName>
    <definedName name="respOwner3" localSheetId="9">'7. Onsite NP'!#REF!</definedName>
    <definedName name="respOwner3" localSheetId="11">'9. References'!#REF!</definedName>
    <definedName name="respOwner3">'2. Medical'!#REF!</definedName>
    <definedName name="respPaidClaims" localSheetId="3">'1. General'!#REF!</definedName>
    <definedName name="respPaidClaims" localSheetId="6">'4. Vision'!#REF!</definedName>
    <definedName name="respPaidClaims" localSheetId="7">'5. EAP'!#REF!</definedName>
    <definedName name="respPaidClaims" localSheetId="8">'6. FSA, COBRA'!#REF!</definedName>
    <definedName name="respPaidClaims" localSheetId="9">'7. Onsite NP'!#REF!</definedName>
    <definedName name="respPaidClaims" localSheetId="11">'9. References'!#REF!</definedName>
    <definedName name="respPaidClaims">'2. Medical'!$P$23</definedName>
    <definedName name="respParticipateUnderwrite" localSheetId="3">'1. General'!#REF!</definedName>
    <definedName name="respParticipateUnderwrite" localSheetId="5">[1]Medical!#REF!</definedName>
    <definedName name="respParticipateUnderwrite" localSheetId="6">'4. Vision'!#REF!</definedName>
    <definedName name="respParticipateUnderwrite" localSheetId="7">'5. EAP'!#REF!</definedName>
    <definedName name="respParticipateUnderwrite" localSheetId="8">'6. FSA, COBRA'!#REF!</definedName>
    <definedName name="respParticipateUnderwrite" localSheetId="9">'7. Onsite NP'!#REF!</definedName>
    <definedName name="respParticipateUnderwrite" localSheetId="11">'9. References'!#REF!</definedName>
    <definedName name="respParticipateUnderwrite">'2. Medical'!#REF!</definedName>
    <definedName name="respPaymentReductions" localSheetId="3">'1. General'!#REF!</definedName>
    <definedName name="respPaymentReductions" localSheetId="6">'4. Vision'!#REF!</definedName>
    <definedName name="respPaymentReductions" localSheetId="7">'5. EAP'!#REF!</definedName>
    <definedName name="respPaymentReductions" localSheetId="8">'6. FSA, COBRA'!#REF!</definedName>
    <definedName name="respPaymentReductions" localSheetId="9">'7. Onsite NP'!#REF!</definedName>
    <definedName name="respPaymentReductions" localSheetId="11">'9. References'!#REF!</definedName>
    <definedName name="respPaymentReductions">'2. Medical'!$P$38</definedName>
    <definedName name="respPayType1" localSheetId="3">'1. General'!#REF!</definedName>
    <definedName name="respPayType1" localSheetId="5">[1]Medical!#REF!</definedName>
    <definedName name="respPayType1" localSheetId="6">'4. Vision'!#REF!</definedName>
    <definedName name="respPayType1" localSheetId="7">'5. EAP'!#REF!</definedName>
    <definedName name="respPayType1" localSheetId="8">'6. FSA, COBRA'!#REF!</definedName>
    <definedName name="respPayType1" localSheetId="9">'7. Onsite NP'!#REF!</definedName>
    <definedName name="respPayType1" localSheetId="11">'9. References'!#REF!</definedName>
    <definedName name="respPayType1">'2. Medical'!#REF!</definedName>
    <definedName name="respPercentageEmployeesUnderwrite" localSheetId="3">'1. General'!#REF!</definedName>
    <definedName name="respPercentageEmployeesUnderwrite" localSheetId="5">[1]Medical!#REF!</definedName>
    <definedName name="respPercentageEmployeesUnderwrite" localSheetId="6">'4. Vision'!#REF!</definedName>
    <definedName name="respPercentageEmployeesUnderwrite" localSheetId="7">'5. EAP'!#REF!</definedName>
    <definedName name="respPercentageEmployeesUnderwrite" localSheetId="8">'6. FSA, COBRA'!#REF!</definedName>
    <definedName name="respPercentageEmployeesUnderwrite" localSheetId="9">'7. Onsite NP'!#REF!</definedName>
    <definedName name="respPercentageEmployeesUnderwrite" localSheetId="11">'9. References'!#REF!</definedName>
    <definedName name="respPercentageEmployeesUnderwrite">'2. Medical'!#REF!</definedName>
    <definedName name="respPercentageRate1" localSheetId="3">'1. General'!#REF!</definedName>
    <definedName name="respPercentageRate1" localSheetId="5">[1]Medical!#REF!</definedName>
    <definedName name="respPercentageRate1" localSheetId="6">'4. Vision'!#REF!</definedName>
    <definedName name="respPercentageRate1" localSheetId="7">'5. EAP'!#REF!</definedName>
    <definedName name="respPercentageRate1" localSheetId="8">'6. FSA, COBRA'!#REF!</definedName>
    <definedName name="respPercentageRate1" localSheetId="9">'7. Onsite NP'!#REF!</definedName>
    <definedName name="respPercentageRate1" localSheetId="11">'9. References'!#REF!</definedName>
    <definedName name="respPercentageRate1">'2. Medical'!#REF!</definedName>
    <definedName name="respPercentageRate2" localSheetId="3">'1. General'!#REF!</definedName>
    <definedName name="respPercentageRate2" localSheetId="5">[1]Medical!#REF!</definedName>
    <definedName name="respPercentageRate2" localSheetId="6">'4. Vision'!#REF!</definedName>
    <definedName name="respPercentageRate2" localSheetId="7">'5. EAP'!#REF!</definedName>
    <definedName name="respPercentageRate2" localSheetId="8">'6. FSA, COBRA'!#REF!</definedName>
    <definedName name="respPercentageRate2" localSheetId="9">'7. Onsite NP'!#REF!</definedName>
    <definedName name="respPercentageRate2" localSheetId="11">'9. References'!#REF!</definedName>
    <definedName name="respPercentageRate2">'2. Medical'!#REF!</definedName>
    <definedName name="respPercentageRate3" localSheetId="3">'1. General'!#REF!</definedName>
    <definedName name="respPercentageRate3" localSheetId="5">[1]Medical!#REF!</definedName>
    <definedName name="respPercentageRate3" localSheetId="6">'4. Vision'!#REF!</definedName>
    <definedName name="respPercentageRate3" localSheetId="7">'5. EAP'!#REF!</definedName>
    <definedName name="respPercentageRate3" localSheetId="8">'6. FSA, COBRA'!#REF!</definedName>
    <definedName name="respPercentageRate3" localSheetId="9">'7. Onsite NP'!#REF!</definedName>
    <definedName name="respPercentageRate3" localSheetId="11">'9. References'!#REF!</definedName>
    <definedName name="respPercentageRate3">'2. Medical'!#REF!</definedName>
    <definedName name="respPhysicianB1" localSheetId="3">'1. General'!#REF!</definedName>
    <definedName name="respPhysicianB1" localSheetId="5">[1]Medical!#REF!</definedName>
    <definedName name="respPhysicianB1" localSheetId="6">'4. Vision'!#REF!</definedName>
    <definedName name="respPhysicianB1" localSheetId="7">'5. EAP'!#REF!</definedName>
    <definedName name="respPhysicianB1" localSheetId="8">'6. FSA, COBRA'!#REF!</definedName>
    <definedName name="respPhysicianB1" localSheetId="9">'7. Onsite NP'!#REF!</definedName>
    <definedName name="respPhysicianB1" localSheetId="11">'9. References'!#REF!</definedName>
    <definedName name="respPhysicianB1">'2. Medical'!#REF!</definedName>
    <definedName name="respPhysicianB10" localSheetId="3">'1. General'!#REF!</definedName>
    <definedName name="respPhysicianB10" localSheetId="5">[1]Medical!#REF!</definedName>
    <definedName name="respPhysicianB10" localSheetId="6">'4. Vision'!#REF!</definedName>
    <definedName name="respPhysicianB10" localSheetId="7">'5. EAP'!#REF!</definedName>
    <definedName name="respPhysicianB10" localSheetId="8">'6. FSA, COBRA'!#REF!</definedName>
    <definedName name="respPhysicianB10" localSheetId="9">'7. Onsite NP'!#REF!</definedName>
    <definedName name="respPhysicianB10" localSheetId="11">'9. References'!#REF!</definedName>
    <definedName name="respPhysicianB10">'2. Medical'!#REF!</definedName>
    <definedName name="respPhysicianB2" localSheetId="3">'1. General'!#REF!</definedName>
    <definedName name="respPhysicianB2" localSheetId="5">[1]Medical!#REF!</definedName>
    <definedName name="respPhysicianB2" localSheetId="6">'4. Vision'!#REF!</definedName>
    <definedName name="respPhysicianB2" localSheetId="7">'5. EAP'!#REF!</definedName>
    <definedName name="respPhysicianB2" localSheetId="8">'6. FSA, COBRA'!#REF!</definedName>
    <definedName name="respPhysicianB2" localSheetId="9">'7. Onsite NP'!#REF!</definedName>
    <definedName name="respPhysicianB2" localSheetId="11">'9. References'!#REF!</definedName>
    <definedName name="respPhysicianB2">'2. Medical'!#REF!</definedName>
    <definedName name="respPhysicianB3" localSheetId="3">'1. General'!#REF!</definedName>
    <definedName name="respPhysicianB3" localSheetId="5">[1]Medical!#REF!</definedName>
    <definedName name="respPhysicianB3" localSheetId="6">'4. Vision'!#REF!</definedName>
    <definedName name="respPhysicianB3" localSheetId="7">'5. EAP'!#REF!</definedName>
    <definedName name="respPhysicianB3" localSheetId="8">'6. FSA, COBRA'!#REF!</definedName>
    <definedName name="respPhysicianB3" localSheetId="9">'7. Onsite NP'!#REF!</definedName>
    <definedName name="respPhysicianB3" localSheetId="11">'9. References'!#REF!</definedName>
    <definedName name="respPhysicianB3">'2. Medical'!#REF!</definedName>
    <definedName name="respPhysicianB4" localSheetId="3">'1. General'!#REF!</definedName>
    <definedName name="respPhysicianB4" localSheetId="5">[1]Medical!#REF!</definedName>
    <definedName name="respPhysicianB4" localSheetId="6">'4. Vision'!#REF!</definedName>
    <definedName name="respPhysicianB4" localSheetId="7">'5. EAP'!#REF!</definedName>
    <definedName name="respPhysicianB4" localSheetId="8">'6. FSA, COBRA'!#REF!</definedName>
    <definedName name="respPhysicianB4" localSheetId="9">'7. Onsite NP'!#REF!</definedName>
    <definedName name="respPhysicianB4" localSheetId="11">'9. References'!#REF!</definedName>
    <definedName name="respPhysicianB4">'2. Medical'!#REF!</definedName>
    <definedName name="respPhysicianB5" localSheetId="3">'1. General'!#REF!</definedName>
    <definedName name="respPhysicianB5" localSheetId="5">[1]Medical!#REF!</definedName>
    <definedName name="respPhysicianB5" localSheetId="6">'4. Vision'!#REF!</definedName>
    <definedName name="respPhysicianB5" localSheetId="7">'5. EAP'!#REF!</definedName>
    <definedName name="respPhysicianB5" localSheetId="8">'6. FSA, COBRA'!#REF!</definedName>
    <definedName name="respPhysicianB5" localSheetId="9">'7. Onsite NP'!#REF!</definedName>
    <definedName name="respPhysicianB5" localSheetId="11">'9. References'!#REF!</definedName>
    <definedName name="respPhysicianB5">'2. Medical'!#REF!</definedName>
    <definedName name="respPhysicianB6" localSheetId="3">'1. General'!#REF!</definedName>
    <definedName name="respPhysicianB6" localSheetId="5">[1]Medical!#REF!</definedName>
    <definedName name="respPhysicianB6" localSheetId="6">'4. Vision'!#REF!</definedName>
    <definedName name="respPhysicianB6" localSheetId="7">'5. EAP'!#REF!</definedName>
    <definedName name="respPhysicianB6" localSheetId="8">'6. FSA, COBRA'!#REF!</definedName>
    <definedName name="respPhysicianB6" localSheetId="9">'7. Onsite NP'!#REF!</definedName>
    <definedName name="respPhysicianB6" localSheetId="11">'9. References'!#REF!</definedName>
    <definedName name="respPhysicianB6">'2. Medical'!#REF!</definedName>
    <definedName name="respPhysicianB7" localSheetId="3">'1. General'!#REF!</definedName>
    <definedName name="respPhysicianB7" localSheetId="5">[1]Medical!#REF!</definedName>
    <definedName name="respPhysicianB7" localSheetId="6">'4. Vision'!#REF!</definedName>
    <definedName name="respPhysicianB7" localSheetId="7">'5. EAP'!#REF!</definedName>
    <definedName name="respPhysicianB7" localSheetId="8">'6. FSA, COBRA'!#REF!</definedName>
    <definedName name="respPhysicianB7" localSheetId="9">'7. Onsite NP'!#REF!</definedName>
    <definedName name="respPhysicianB7" localSheetId="11">'9. References'!#REF!</definedName>
    <definedName name="respPhysicianB7">'2. Medical'!#REF!</definedName>
    <definedName name="respPhysicianB8" localSheetId="3">'1. General'!#REF!</definedName>
    <definedName name="respPhysicianB8" localSheetId="5">[1]Medical!#REF!</definedName>
    <definedName name="respPhysicianB8" localSheetId="6">'4. Vision'!#REF!</definedName>
    <definedName name="respPhysicianB8" localSheetId="7">'5. EAP'!#REF!</definedName>
    <definedName name="respPhysicianB8" localSheetId="8">'6. FSA, COBRA'!#REF!</definedName>
    <definedName name="respPhysicianB8" localSheetId="9">'7. Onsite NP'!#REF!</definedName>
    <definedName name="respPhysicianB8" localSheetId="11">'9. References'!#REF!</definedName>
    <definedName name="respPhysicianB8">'2. Medical'!#REF!</definedName>
    <definedName name="respPhysicianB9" localSheetId="3">'1. General'!#REF!</definedName>
    <definedName name="respPhysicianB9" localSheetId="5">[1]Medical!#REF!</definedName>
    <definedName name="respPhysicianB9" localSheetId="6">'4. Vision'!#REF!</definedName>
    <definedName name="respPhysicianB9" localSheetId="7">'5. EAP'!#REF!</definedName>
    <definedName name="respPhysicianB9" localSheetId="8">'6. FSA, COBRA'!#REF!</definedName>
    <definedName name="respPhysicianB9" localSheetId="9">'7. Onsite NP'!#REF!</definedName>
    <definedName name="respPhysicianB9" localSheetId="11">'9. References'!#REF!</definedName>
    <definedName name="respPhysicianB9">'2. Medical'!#REF!</definedName>
    <definedName name="respPhysReim2" localSheetId="3">'1. General'!#REF!</definedName>
    <definedName name="respPhysReim2" localSheetId="5">[1]Medical!#REF!</definedName>
    <definedName name="respPhysReim2" localSheetId="6">'4. Vision'!#REF!</definedName>
    <definedName name="respPhysReim2" localSheetId="7">'5. EAP'!#REF!</definedName>
    <definedName name="respPhysReim2" localSheetId="8">'6. FSA, COBRA'!#REF!</definedName>
    <definedName name="respPhysReim2" localSheetId="9">'7. Onsite NP'!#REF!</definedName>
    <definedName name="respPhysReim2" localSheetId="11">'9. References'!#REF!</definedName>
    <definedName name="respPhysReim2">'2. Medical'!#REF!</definedName>
    <definedName name="respPlanInfo1" localSheetId="3">'1. General'!#REF!</definedName>
    <definedName name="respPlanInfo1" localSheetId="5">[1]Medical!#REF!</definedName>
    <definedName name="respPlanInfo1" localSheetId="6">'4. Vision'!#REF!</definedName>
    <definedName name="respPlanInfo1" localSheetId="7">'5. EAP'!#REF!</definedName>
    <definedName name="respPlanInfo1" localSheetId="8">'6. FSA, COBRA'!#REF!</definedName>
    <definedName name="respPlanInfo1" localSheetId="9">'7. Onsite NP'!#REF!</definedName>
    <definedName name="respPlanInfo1" localSheetId="11">'9. References'!#REF!</definedName>
    <definedName name="respPlanInfo1">'2. Medical'!#REF!</definedName>
    <definedName name="respPOSPercentRCOutNet" localSheetId="3">'1. General'!#REF!</definedName>
    <definedName name="respPOSPercentRCOutNet" localSheetId="5">[1]Medical!#REF!</definedName>
    <definedName name="respPOSPercentRCOutNet" localSheetId="6">'4. Vision'!#REF!</definedName>
    <definedName name="respPOSPercentRCOutNet" localSheetId="7">'5. EAP'!#REF!</definedName>
    <definedName name="respPOSPercentRCOutNet" localSheetId="8">'6. FSA, COBRA'!#REF!</definedName>
    <definedName name="respPOSPercentRCOutNet" localSheetId="9">'7. Onsite NP'!#REF!</definedName>
    <definedName name="respPOSPercentRCOutNet" localSheetId="11">'9. References'!#REF!</definedName>
    <definedName name="respPOSPercentRCOutNet">'2. Medical'!#REF!</definedName>
    <definedName name="respPOSSubmitInNet" localSheetId="3">'1. General'!#REF!</definedName>
    <definedName name="respPOSSubmitInNet" localSheetId="5">[1]Medical!#REF!</definedName>
    <definedName name="respPOSSubmitInNet" localSheetId="6">'4. Vision'!#REF!</definedName>
    <definedName name="respPOSSubmitInNet" localSheetId="7">'5. EAP'!#REF!</definedName>
    <definedName name="respPOSSubmitInNet" localSheetId="8">'6. FSA, COBRA'!#REF!</definedName>
    <definedName name="respPOSSubmitInNet" localSheetId="9">'7. Onsite NP'!#REF!</definedName>
    <definedName name="respPOSSubmitInNet" localSheetId="11">'9. References'!#REF!</definedName>
    <definedName name="respPOSSubmitInNet">'2. Medical'!#REF!</definedName>
    <definedName name="respPOSSubmitOutArea" localSheetId="3">'1. General'!#REF!</definedName>
    <definedName name="respPOSSubmitOutArea" localSheetId="5">[1]Medical!#REF!</definedName>
    <definedName name="respPOSSubmitOutArea" localSheetId="6">'4. Vision'!#REF!</definedName>
    <definedName name="respPOSSubmitOutArea" localSheetId="7">'5. EAP'!#REF!</definedName>
    <definedName name="respPOSSubmitOutArea" localSheetId="8">'6. FSA, COBRA'!#REF!</definedName>
    <definedName name="respPOSSubmitOutArea" localSheetId="9">'7. Onsite NP'!#REF!</definedName>
    <definedName name="respPOSSubmitOutArea" localSheetId="11">'9. References'!#REF!</definedName>
    <definedName name="respPOSSubmitOutArea">'2. Medical'!#REF!</definedName>
    <definedName name="respPOSSumbitOutNet" localSheetId="3">'1. General'!#REF!</definedName>
    <definedName name="respPOSSumbitOutNet" localSheetId="5">[1]Medical!#REF!</definedName>
    <definedName name="respPOSSumbitOutNet" localSheetId="6">'4. Vision'!#REF!</definedName>
    <definedName name="respPOSSumbitOutNet" localSheetId="7">'5. EAP'!#REF!</definedName>
    <definedName name="respPOSSumbitOutNet" localSheetId="8">'6. FSA, COBRA'!#REF!</definedName>
    <definedName name="respPOSSumbitOutNet" localSheetId="9">'7. Onsite NP'!#REF!</definedName>
    <definedName name="respPOSSumbitOutNet" localSheetId="11">'9. References'!#REF!</definedName>
    <definedName name="respPOSSumbitOutNet">'2. Medical'!#REF!</definedName>
    <definedName name="respPPOPercentRCOutNet" localSheetId="3">'1. General'!#REF!</definedName>
    <definedName name="respPPOPercentRCOutNet" localSheetId="5">[1]Medical!#REF!</definedName>
    <definedName name="respPPOPercentRCOutNet" localSheetId="6">'4. Vision'!#REF!</definedName>
    <definedName name="respPPOPercentRCOutNet" localSheetId="7">'5. EAP'!#REF!</definedName>
    <definedName name="respPPOPercentRCOutNet" localSheetId="8">'6. FSA, COBRA'!#REF!</definedName>
    <definedName name="respPPOPercentRCOutNet" localSheetId="9">'7. Onsite NP'!#REF!</definedName>
    <definedName name="respPPOPercentRCOutNet" localSheetId="11">'9. References'!#REF!</definedName>
    <definedName name="respPPOPercentRCOutNet">'2. Medical'!#REF!</definedName>
    <definedName name="respPPOSubmitInNet" localSheetId="3">'1. General'!#REF!</definedName>
    <definedName name="respPPOSubmitInNet" localSheetId="5">[1]Medical!#REF!</definedName>
    <definedName name="respPPOSubmitInNet" localSheetId="6">'4. Vision'!#REF!</definedName>
    <definedName name="respPPOSubmitInNet" localSheetId="7">'5. EAP'!#REF!</definedName>
    <definedName name="respPPOSubmitInNet" localSheetId="8">'6. FSA, COBRA'!#REF!</definedName>
    <definedName name="respPPOSubmitInNet" localSheetId="9">'7. Onsite NP'!#REF!</definedName>
    <definedName name="respPPOSubmitInNet" localSheetId="11">'9. References'!#REF!</definedName>
    <definedName name="respPPOSubmitInNet">'2. Medical'!#REF!</definedName>
    <definedName name="respPPOSubmitOutArea" localSheetId="3">'1. General'!#REF!</definedName>
    <definedName name="respPPOSubmitOutArea" localSheetId="5">[1]Medical!#REF!</definedName>
    <definedName name="respPPOSubmitOutArea" localSheetId="6">'4. Vision'!#REF!</definedName>
    <definedName name="respPPOSubmitOutArea" localSheetId="7">'5. EAP'!#REF!</definedName>
    <definedName name="respPPOSubmitOutArea" localSheetId="8">'6. FSA, COBRA'!#REF!</definedName>
    <definedName name="respPPOSubmitOutArea" localSheetId="9">'7. Onsite NP'!#REF!</definedName>
    <definedName name="respPPOSubmitOutArea" localSheetId="11">'9. References'!#REF!</definedName>
    <definedName name="respPPOSubmitOutArea">'2. Medical'!#REF!</definedName>
    <definedName name="respPPOSumbitOutNet" localSheetId="3">'1. General'!#REF!</definedName>
    <definedName name="respPPOSumbitOutNet" localSheetId="5">[1]Medical!#REF!</definedName>
    <definedName name="respPPOSumbitOutNet" localSheetId="6">'4. Vision'!#REF!</definedName>
    <definedName name="respPPOSumbitOutNet" localSheetId="7">'5. EAP'!#REF!</definedName>
    <definedName name="respPPOSumbitOutNet" localSheetId="8">'6. FSA, COBRA'!#REF!</definedName>
    <definedName name="respPPOSumbitOutNet" localSheetId="9">'7. Onsite NP'!#REF!</definedName>
    <definedName name="respPPOSumbitOutNet" localSheetId="11">'9. References'!#REF!</definedName>
    <definedName name="respPPOSumbitOutNet">'2. Medical'!#REF!</definedName>
    <definedName name="respPremBillProcess" localSheetId="3">'1. General'!#REF!</definedName>
    <definedName name="respPremBillProcess" localSheetId="6">'4. Vision'!#REF!</definedName>
    <definedName name="respPremBillProcess" localSheetId="7">'5. EAP'!#REF!</definedName>
    <definedName name="respPremBillProcess" localSheetId="8">'6. FSA, COBRA'!#REF!</definedName>
    <definedName name="respPremBillProcess" localSheetId="9">'7. Onsite NP'!#REF!</definedName>
    <definedName name="respPremBillProcess" localSheetId="11">'9. References'!#REF!</definedName>
    <definedName name="respPremBillProcess">'2. Medical'!$P$99</definedName>
    <definedName name="respPremiums" localSheetId="3">'1. General'!#REF!</definedName>
    <definedName name="respPremiums" localSheetId="6">'4. Vision'!#REF!</definedName>
    <definedName name="respPremiums" localSheetId="7">'5. EAP'!#REF!</definedName>
    <definedName name="respPremiums" localSheetId="8">'6. FSA, COBRA'!#REF!</definedName>
    <definedName name="respPremiums" localSheetId="9">'7. Onsite NP'!#REF!</definedName>
    <definedName name="respPremiums" localSheetId="11">'9. References'!#REF!</definedName>
    <definedName name="respPremiums">'2. Medical'!$P$26</definedName>
    <definedName name="respPrepareFileLegalDocuments" localSheetId="3">'1. General'!#REF!</definedName>
    <definedName name="respPrepareFileLegalDocuments" localSheetId="5">[1]Medical!#REF!</definedName>
    <definedName name="respPrepareFileLegalDocuments" localSheetId="6">'4. Vision'!#REF!</definedName>
    <definedName name="respPrepareFileLegalDocuments" localSheetId="7">'5. EAP'!#REF!</definedName>
    <definedName name="respPrepareFileLegalDocuments" localSheetId="8">'6. FSA, COBRA'!#REF!</definedName>
    <definedName name="respPrepareFileLegalDocuments" localSheetId="9">'7. Onsite NP'!#REF!</definedName>
    <definedName name="respPrepareFileLegalDocuments" localSheetId="11">'9. References'!#REF!</definedName>
    <definedName name="respPrepareFileLegalDocuments">'2. Medical'!#REF!</definedName>
    <definedName name="respProcedAccuracy1" localSheetId="3">'1. General'!#REF!</definedName>
    <definedName name="respProcedAccuracy1" localSheetId="5">[1]Medical!#REF!</definedName>
    <definedName name="respProcedAccuracy1" localSheetId="6">'4. Vision'!#REF!</definedName>
    <definedName name="respProcedAccuracy1" localSheetId="7">'5. EAP'!#REF!</definedName>
    <definedName name="respProcedAccuracy1" localSheetId="8">'6. FSA, COBRA'!#REF!</definedName>
    <definedName name="respProcedAccuracy1" localSheetId="9">'7. Onsite NP'!#REF!</definedName>
    <definedName name="respProcedAccuracy1" localSheetId="11">'9. References'!#REF!</definedName>
    <definedName name="respProcedAccuracy1">'2. Medical'!#REF!</definedName>
    <definedName name="respProcedAccuracy2" localSheetId="3">'1. General'!#REF!</definedName>
    <definedName name="respProcedAccuracy2" localSheetId="5">[1]Medical!#REF!</definedName>
    <definedName name="respProcedAccuracy2" localSheetId="6">'4. Vision'!#REF!</definedName>
    <definedName name="respProcedAccuracy2" localSheetId="7">'5. EAP'!#REF!</definedName>
    <definedName name="respProcedAccuracy2" localSheetId="8">'6. FSA, COBRA'!#REF!</definedName>
    <definedName name="respProcedAccuracy2" localSheetId="9">'7. Onsite NP'!#REF!</definedName>
    <definedName name="respProcedAccuracy2" localSheetId="11">'9. References'!#REF!</definedName>
    <definedName name="respProcedAccuracy2">'2. Medical'!#REF!</definedName>
    <definedName name="respProcedAccuracy3" localSheetId="3">'1. General'!#REF!</definedName>
    <definedName name="respProcedAccuracy3" localSheetId="5">[1]Medical!#REF!</definedName>
    <definedName name="respProcedAccuracy3" localSheetId="6">'4. Vision'!#REF!</definedName>
    <definedName name="respProcedAccuracy3" localSheetId="7">'5. EAP'!#REF!</definedName>
    <definedName name="respProcedAccuracy3" localSheetId="8">'6. FSA, COBRA'!#REF!</definedName>
    <definedName name="respProcedAccuracy3" localSheetId="9">'7. Onsite NP'!#REF!</definedName>
    <definedName name="respProcedAccuracy3" localSheetId="11">'9. References'!#REF!</definedName>
    <definedName name="respProcedAccuracy3">'2. Medical'!#REF!</definedName>
    <definedName name="respProcedAccuracy4" localSheetId="3">'1. General'!#REF!</definedName>
    <definedName name="respProcedAccuracy4" localSheetId="5">[1]Medical!#REF!</definedName>
    <definedName name="respProcedAccuracy4" localSheetId="6">'4. Vision'!#REF!</definedName>
    <definedName name="respProcedAccuracy4" localSheetId="7">'5. EAP'!#REF!</definedName>
    <definedName name="respProcedAccuracy4" localSheetId="8">'6. FSA, COBRA'!#REF!</definedName>
    <definedName name="respProcedAccuracy4" localSheetId="9">'7. Onsite NP'!#REF!</definedName>
    <definedName name="respProcedAccuracy4" localSheetId="11">'9. References'!#REF!</definedName>
    <definedName name="respProcedAccuracy4">'2. Medical'!#REF!</definedName>
    <definedName name="respProcedAccuracy5" localSheetId="3">'1. General'!#REF!</definedName>
    <definedName name="respProcedAccuracy5" localSheetId="5">[1]Medical!#REF!</definedName>
    <definedName name="respProcedAccuracy5" localSheetId="6">'4. Vision'!#REF!</definedName>
    <definedName name="respProcedAccuracy5" localSheetId="7">'5. EAP'!#REF!</definedName>
    <definedName name="respProcedAccuracy5" localSheetId="8">'6. FSA, COBRA'!#REF!</definedName>
    <definedName name="respProcedAccuracy5" localSheetId="9">'7. Onsite NP'!#REF!</definedName>
    <definedName name="respProcedAccuracy5" localSheetId="11">'9. References'!#REF!</definedName>
    <definedName name="respProcedAccuracy5">'2. Medical'!#REF!</definedName>
    <definedName name="respProcedAccuracy6" localSheetId="3">'1. General'!#REF!</definedName>
    <definedName name="respProcedAccuracy6" localSheetId="5">[1]Medical!#REF!</definedName>
    <definedName name="respProcedAccuracy6" localSheetId="6">'4. Vision'!#REF!</definedName>
    <definedName name="respProcedAccuracy6" localSheetId="7">'5. EAP'!#REF!</definedName>
    <definedName name="respProcedAccuracy6" localSheetId="8">'6. FSA, COBRA'!#REF!</definedName>
    <definedName name="respProcedAccuracy6" localSheetId="9">'7. Onsite NP'!#REF!</definedName>
    <definedName name="respProcedAccuracy6" localSheetId="11">'9. References'!#REF!</definedName>
    <definedName name="respProcedAccuracy6">'2. Medical'!#REF!</definedName>
    <definedName name="respProcessedClaims" localSheetId="3">'1. General'!#REF!</definedName>
    <definedName name="respProcessedClaims" localSheetId="5">[1]Medical!#REF!</definedName>
    <definedName name="respProcessedClaims" localSheetId="6">'4. Vision'!#REF!</definedName>
    <definedName name="respProcessedClaims" localSheetId="7">'5. EAP'!#REF!</definedName>
    <definedName name="respProcessedClaims" localSheetId="8">'6. FSA, COBRA'!#REF!</definedName>
    <definedName name="respProcessedClaims" localSheetId="9">'7. Onsite NP'!#REF!</definedName>
    <definedName name="respProcessedClaims" localSheetId="11">'9. References'!#REF!</definedName>
    <definedName name="respProcessedClaims">'2. Medical'!#REF!</definedName>
    <definedName name="respProductionDistribution" localSheetId="3">'1. General'!#REF!</definedName>
    <definedName name="respProductionDistribution" localSheetId="5">[1]Medical!#REF!</definedName>
    <definedName name="respProductionDistribution" localSheetId="6">'4. Vision'!#REF!</definedName>
    <definedName name="respProductionDistribution" localSheetId="7">'5. EAP'!#REF!</definedName>
    <definedName name="respProductionDistribution" localSheetId="8">'6. FSA, COBRA'!#REF!</definedName>
    <definedName name="respProductionDistribution" localSheetId="9">'7. Onsite NP'!#REF!</definedName>
    <definedName name="respProductionDistribution" localSheetId="11">'9. References'!#REF!</definedName>
    <definedName name="respProductionDistribution">'2. Medical'!#REF!</definedName>
    <definedName name="respProductionDistributionCards" localSheetId="3">'1. General'!#REF!</definedName>
    <definedName name="respProductionDistributionCards" localSheetId="5">[1]Medical!#REF!</definedName>
    <definedName name="respProductionDistributionCards" localSheetId="6">'4. Vision'!#REF!</definedName>
    <definedName name="respProductionDistributionCards" localSheetId="7">'5. EAP'!#REF!</definedName>
    <definedName name="respProductionDistributionCards" localSheetId="8">'6. FSA, COBRA'!#REF!</definedName>
    <definedName name="respProductionDistributionCards" localSheetId="9">'7. Onsite NP'!#REF!</definedName>
    <definedName name="respProductionDistributionCards" localSheetId="11">'9. References'!#REF!</definedName>
    <definedName name="respProductionDistributionCards">'2. Medical'!#REF!</definedName>
    <definedName name="respProductionReportsData" localSheetId="3">'1. General'!#REF!</definedName>
    <definedName name="respProductionReportsData" localSheetId="5">[1]Medical!#REF!</definedName>
    <definedName name="respProductionReportsData" localSheetId="6">'4. Vision'!#REF!</definedName>
    <definedName name="respProductionReportsData" localSheetId="7">'5. EAP'!#REF!</definedName>
    <definedName name="respProductionReportsData" localSheetId="8">'6. FSA, COBRA'!#REF!</definedName>
    <definedName name="respProductionReportsData" localSheetId="9">'7. Onsite NP'!#REF!</definedName>
    <definedName name="respProductionReportsData" localSheetId="11">'9. References'!#REF!</definedName>
    <definedName name="respProductionReportsData">'2. Medical'!#REF!</definedName>
    <definedName name="respPropIssue" localSheetId="3">'1. General'!#REF!</definedName>
    <definedName name="respPropIssue" localSheetId="6">'4. Vision'!#REF!</definedName>
    <definedName name="respPropIssue" localSheetId="7">'5. EAP'!#REF!</definedName>
    <definedName name="respPropIssue" localSheetId="8">'6. FSA, COBRA'!#REF!</definedName>
    <definedName name="respPropIssue" localSheetId="9">'7. Onsite NP'!#REF!</definedName>
    <definedName name="respPropIssue" localSheetId="11">'9. References'!#REF!</definedName>
    <definedName name="respPropIssue">'2. Medical'!$P$8</definedName>
    <definedName name="respPropRateMethod1" localSheetId="3">'1. General'!#REF!</definedName>
    <definedName name="respPropRateMethod1" localSheetId="5">[1]Medical!#REF!</definedName>
    <definedName name="respPropRateMethod1" localSheetId="6">'4. Vision'!#REF!</definedName>
    <definedName name="respPropRateMethod1" localSheetId="7">'5. EAP'!#REF!</definedName>
    <definedName name="respPropRateMethod1" localSheetId="8">'6. FSA, COBRA'!#REF!</definedName>
    <definedName name="respPropRateMethod1" localSheetId="9">'7. Onsite NP'!#REF!</definedName>
    <definedName name="respPropRateMethod1" localSheetId="11">'9. References'!#REF!</definedName>
    <definedName name="respPropRateMethod1">'2. Medical'!#REF!</definedName>
    <definedName name="respPropRateMethod2" localSheetId="3">'1. General'!#REF!</definedName>
    <definedName name="respPropRateMethod2" localSheetId="5">[1]Medical!#REF!</definedName>
    <definedName name="respPropRateMethod2" localSheetId="6">'4. Vision'!#REF!</definedName>
    <definedName name="respPropRateMethod2" localSheetId="7">'5. EAP'!#REF!</definedName>
    <definedName name="respPropRateMethod2" localSheetId="8">'6. FSA, COBRA'!#REF!</definedName>
    <definedName name="respPropRateMethod2" localSheetId="9">'7. Onsite NP'!#REF!</definedName>
    <definedName name="respPropRateMethod2" localSheetId="11">'9. References'!#REF!</definedName>
    <definedName name="respPropRateMethod2">'2. Medical'!#REF!</definedName>
    <definedName name="respPropRateMethod3" localSheetId="3">'1. General'!#REF!</definedName>
    <definedName name="respPropRateMethod3" localSheetId="5">[1]Medical!#REF!</definedName>
    <definedName name="respPropRateMethod3" localSheetId="6">'4. Vision'!#REF!</definedName>
    <definedName name="respPropRateMethod3" localSheetId="7">'5. EAP'!#REF!</definedName>
    <definedName name="respPropRateMethod3" localSheetId="8">'6. FSA, COBRA'!#REF!</definedName>
    <definedName name="respPropRateMethod3" localSheetId="9">'7. Onsite NP'!#REF!</definedName>
    <definedName name="respPropRateMethod3" localSheetId="11">'9. References'!#REF!</definedName>
    <definedName name="respPropRateMethod3">'2. Medical'!#REF!</definedName>
    <definedName name="respProvideCoverage" localSheetId="3">'1. General'!#REF!</definedName>
    <definedName name="respProvideCoverage" localSheetId="6">'4. Vision'!#REF!</definedName>
    <definedName name="respProvideCoverage" localSheetId="7">'5. EAP'!#REF!</definedName>
    <definedName name="respProvideCoverage" localSheetId="8">'6. FSA, COBRA'!#REF!</definedName>
    <definedName name="respProvideCoverage" localSheetId="9">'7. Onsite NP'!#REF!</definedName>
    <definedName name="respProvideCoverage" localSheetId="11">'9. References'!#REF!</definedName>
    <definedName name="respProvideCoverage">'2. Medical'!$P$205</definedName>
    <definedName name="respProvideDirect" localSheetId="3">'1. General'!#REF!</definedName>
    <definedName name="respProvideDirect" localSheetId="5">[1]Medical!#REF!</definedName>
    <definedName name="respProvideDirect" localSheetId="6">'4. Vision'!#REF!</definedName>
    <definedName name="respProvideDirect" localSheetId="7">'5. EAP'!#REF!</definedName>
    <definedName name="respProvideDirect" localSheetId="8">'6. FSA, COBRA'!#REF!</definedName>
    <definedName name="respProvideDirect" localSheetId="9">'7. Onsite NP'!#REF!</definedName>
    <definedName name="respProvideDirect" localSheetId="11">'9. References'!#REF!</definedName>
    <definedName name="respProvideDirect">'2. Medical'!#REF!</definedName>
    <definedName name="respPsuedoRates" localSheetId="3">'1. General'!#REF!</definedName>
    <definedName name="respPsuedoRates" localSheetId="5">[1]Medical!#REF!</definedName>
    <definedName name="respPsuedoRates" localSheetId="6">'4. Vision'!#REF!</definedName>
    <definedName name="respPsuedoRates" localSheetId="7">'5. EAP'!#REF!</definedName>
    <definedName name="respPsuedoRates" localSheetId="8">'6. FSA, COBRA'!#REF!</definedName>
    <definedName name="respPsuedoRates" localSheetId="9">'7. Onsite NP'!#REF!</definedName>
    <definedName name="respPsuedoRates" localSheetId="11">'9. References'!#REF!</definedName>
    <definedName name="respPsuedoRates">'2. Medical'!#REF!</definedName>
    <definedName name="respPursuePhysicians" localSheetId="3">'1. General'!#REF!</definedName>
    <definedName name="respPursuePhysicians" localSheetId="5">[1]Medical!#REF!</definedName>
    <definedName name="respPursuePhysicians" localSheetId="6">'4. Vision'!#REF!</definedName>
    <definedName name="respPursuePhysicians" localSheetId="7">'5. EAP'!#REF!</definedName>
    <definedName name="respPursuePhysicians" localSheetId="8">'6. FSA, COBRA'!#REF!</definedName>
    <definedName name="respPursuePhysicians" localSheetId="9">'7. Onsite NP'!#REF!</definedName>
    <definedName name="respPursuePhysicians" localSheetId="11">'9. References'!#REF!</definedName>
    <definedName name="respPursuePhysicians">'2. Medical'!#REF!</definedName>
    <definedName name="respQuoteRates" localSheetId="3">'1. General'!#REF!</definedName>
    <definedName name="respQuoteRates" localSheetId="5">[1]Medical!#REF!</definedName>
    <definedName name="respQuoteRates" localSheetId="6">'4. Vision'!#REF!</definedName>
    <definedName name="respQuoteRates" localSheetId="7">'5. EAP'!#REF!</definedName>
    <definedName name="respQuoteRates" localSheetId="8">'6. FSA, COBRA'!#REF!</definedName>
    <definedName name="respQuoteRates" localSheetId="9">'7. Onsite NP'!#REF!</definedName>
    <definedName name="respQuoteRates" localSheetId="11">'9. References'!#REF!</definedName>
    <definedName name="respQuoteRates">'2. Medical'!#REF!</definedName>
    <definedName name="respQuoteStopLoss" localSheetId="3">'1. General'!#REF!</definedName>
    <definedName name="respQuoteStopLoss" localSheetId="5">[1]Medical!#REF!</definedName>
    <definedName name="respQuoteStopLoss" localSheetId="6">'4. Vision'!#REF!</definedName>
    <definedName name="respQuoteStopLoss" localSheetId="7">'5. EAP'!#REF!</definedName>
    <definedName name="respQuoteStopLoss" localSheetId="8">'6. FSA, COBRA'!#REF!</definedName>
    <definedName name="respQuoteStopLoss" localSheetId="9">'7. Onsite NP'!#REF!</definedName>
    <definedName name="respQuoteStopLoss" localSheetId="11">'9. References'!#REF!</definedName>
    <definedName name="respQuoteStopLoss">'2. Medical'!#REF!</definedName>
    <definedName name="respRateCaps" localSheetId="3">'1. General'!#REF!</definedName>
    <definedName name="respRateCaps" localSheetId="5">[1]Medical!#REF!</definedName>
    <definedName name="respRateCaps" localSheetId="6">'4. Vision'!#REF!</definedName>
    <definedName name="respRateCaps" localSheetId="7">'5. EAP'!#REF!</definedName>
    <definedName name="respRateCaps" localSheetId="8">'6. FSA, COBRA'!#REF!</definedName>
    <definedName name="respRateCaps" localSheetId="9">'7. Onsite NP'!#REF!</definedName>
    <definedName name="respRateCaps" localSheetId="11">'9. References'!#REF!</definedName>
    <definedName name="respRateCaps">'2. Medical'!#REF!</definedName>
    <definedName name="respReducePlanType" localSheetId="3">'1. General'!#REF!</definedName>
    <definedName name="respReducePlanType" localSheetId="5">[1]Medical!#REF!</definedName>
    <definedName name="respReducePlanType" localSheetId="6">'4. Vision'!#REF!</definedName>
    <definedName name="respReducePlanType" localSheetId="7">'5. EAP'!#REF!</definedName>
    <definedName name="respReducePlanType" localSheetId="8">'6. FSA, COBRA'!#REF!</definedName>
    <definedName name="respReducePlanType" localSheetId="9">'7. Onsite NP'!#REF!</definedName>
    <definedName name="respReducePlanType" localSheetId="11">'9. References'!#REF!</definedName>
    <definedName name="respReducePlanType">'2. Medical'!#REF!</definedName>
    <definedName name="respReference1a" localSheetId="3">'1. General'!#REF!</definedName>
    <definedName name="respReference1a" localSheetId="5">[1]Medical!#REF!</definedName>
    <definedName name="respReference1a" localSheetId="6">'4. Vision'!#REF!</definedName>
    <definedName name="respReference1a" localSheetId="7">'5. EAP'!#REF!</definedName>
    <definedName name="respReference1a" localSheetId="8">'6. FSA, COBRA'!#REF!</definedName>
    <definedName name="respReference1a" localSheetId="9">'7. Onsite NP'!#REF!</definedName>
    <definedName name="respReference1a" localSheetId="11">'9. References'!#REF!</definedName>
    <definedName name="respReference1a">'2. Medical'!#REF!</definedName>
    <definedName name="respReference1b" localSheetId="3">'1. General'!#REF!</definedName>
    <definedName name="respReference1b" localSheetId="5">[1]Medical!#REF!</definedName>
    <definedName name="respReference1b" localSheetId="6">'4. Vision'!#REF!</definedName>
    <definedName name="respReference1b" localSheetId="7">'5. EAP'!#REF!</definedName>
    <definedName name="respReference1b" localSheetId="8">'6. FSA, COBRA'!#REF!</definedName>
    <definedName name="respReference1b" localSheetId="9">'7. Onsite NP'!#REF!</definedName>
    <definedName name="respReference1b" localSheetId="11">'9. References'!#REF!</definedName>
    <definedName name="respReference1b">'2. Medical'!#REF!</definedName>
    <definedName name="respReference1c" localSheetId="3">'1. General'!#REF!</definedName>
    <definedName name="respReference1c" localSheetId="5">[1]Medical!#REF!</definedName>
    <definedName name="respReference1c" localSheetId="6">'4. Vision'!#REF!</definedName>
    <definedName name="respReference1c" localSheetId="7">'5. EAP'!#REF!</definedName>
    <definedName name="respReference1c" localSheetId="8">'6. FSA, COBRA'!#REF!</definedName>
    <definedName name="respReference1c" localSheetId="9">'7. Onsite NP'!#REF!</definedName>
    <definedName name="respReference1c" localSheetId="11">'9. References'!#REF!</definedName>
    <definedName name="respReference1c">'2. Medical'!#REF!</definedName>
    <definedName name="respReference1d" localSheetId="3">'1. General'!#REF!</definedName>
    <definedName name="respReference1d" localSheetId="5">[1]Medical!#REF!</definedName>
    <definedName name="respReference1d" localSheetId="6">'4. Vision'!#REF!</definedName>
    <definedName name="respReference1d" localSheetId="7">'5. EAP'!#REF!</definedName>
    <definedName name="respReference1d" localSheetId="8">'6. FSA, COBRA'!#REF!</definedName>
    <definedName name="respReference1d" localSheetId="9">'7. Onsite NP'!#REF!</definedName>
    <definedName name="respReference1d" localSheetId="11">'9. References'!#REF!</definedName>
    <definedName name="respReference1d">'2. Medical'!#REF!</definedName>
    <definedName name="respReference1e" localSheetId="3">'1. General'!#REF!</definedName>
    <definedName name="respReference1e" localSheetId="5">[1]Medical!#REF!</definedName>
    <definedName name="respReference1e" localSheetId="6">'4. Vision'!#REF!</definedName>
    <definedName name="respReference1e" localSheetId="7">'5. EAP'!#REF!</definedName>
    <definedName name="respReference1e" localSheetId="8">'6. FSA, COBRA'!#REF!</definedName>
    <definedName name="respReference1e" localSheetId="9">'7. Onsite NP'!#REF!</definedName>
    <definedName name="respReference1e" localSheetId="11">'9. References'!#REF!</definedName>
    <definedName name="respReference1e">'2. Medical'!#REF!</definedName>
    <definedName name="respReference1f" localSheetId="3">'1. General'!#REF!</definedName>
    <definedName name="respReference1f" localSheetId="5">[1]Medical!#REF!</definedName>
    <definedName name="respReference1f" localSheetId="6">'4. Vision'!#REF!</definedName>
    <definedName name="respReference1f" localSheetId="7">'5. EAP'!#REF!</definedName>
    <definedName name="respReference1f" localSheetId="8">'6. FSA, COBRA'!#REF!</definedName>
    <definedName name="respReference1f" localSheetId="9">'7. Onsite NP'!#REF!</definedName>
    <definedName name="respReference1f" localSheetId="11">'9. References'!#REF!</definedName>
    <definedName name="respReference1f">'2. Medical'!#REF!</definedName>
    <definedName name="respReference1g" localSheetId="3">'1. General'!#REF!</definedName>
    <definedName name="respReference1g" localSheetId="5">[1]Medical!#REF!</definedName>
    <definedName name="respReference1g" localSheetId="6">'4. Vision'!#REF!</definedName>
    <definedName name="respReference1g" localSheetId="7">'5. EAP'!#REF!</definedName>
    <definedName name="respReference1g" localSheetId="8">'6. FSA, COBRA'!#REF!</definedName>
    <definedName name="respReference1g" localSheetId="9">'7. Onsite NP'!#REF!</definedName>
    <definedName name="respReference1g" localSheetId="11">'9. References'!#REF!</definedName>
    <definedName name="respReference1g">'2. Medical'!#REF!</definedName>
    <definedName name="respReference1h" localSheetId="3">'1. General'!#REF!</definedName>
    <definedName name="respReference1h" localSheetId="5">[1]Medical!#REF!</definedName>
    <definedName name="respReference1h" localSheetId="6">'4. Vision'!#REF!</definedName>
    <definedName name="respReference1h" localSheetId="7">'5. EAP'!#REF!</definedName>
    <definedName name="respReference1h" localSheetId="8">'6. FSA, COBRA'!#REF!</definedName>
    <definedName name="respReference1h" localSheetId="9">'7. Onsite NP'!#REF!</definedName>
    <definedName name="respReference1h" localSheetId="11">'9. References'!#REF!</definedName>
    <definedName name="respReference1h">'2. Medical'!#REF!</definedName>
    <definedName name="respReference2a" localSheetId="3">'1. General'!#REF!</definedName>
    <definedName name="respReference2a" localSheetId="5">[1]Medical!#REF!</definedName>
    <definedName name="respReference2a" localSheetId="6">'4. Vision'!#REF!</definedName>
    <definedName name="respReference2a" localSheetId="7">'5. EAP'!#REF!</definedName>
    <definedName name="respReference2a" localSheetId="8">'6. FSA, COBRA'!#REF!</definedName>
    <definedName name="respReference2a" localSheetId="9">'7. Onsite NP'!#REF!</definedName>
    <definedName name="respReference2a" localSheetId="11">'9. References'!#REF!</definedName>
    <definedName name="respReference2a">'2. Medical'!#REF!</definedName>
    <definedName name="respReference2b" localSheetId="3">'1. General'!#REF!</definedName>
    <definedName name="respReference2b" localSheetId="5">[1]Medical!#REF!</definedName>
    <definedName name="respReference2b" localSheetId="6">'4. Vision'!#REF!</definedName>
    <definedName name="respReference2b" localSheetId="7">'5. EAP'!#REF!</definedName>
    <definedName name="respReference2b" localSheetId="8">'6. FSA, COBRA'!#REF!</definedName>
    <definedName name="respReference2b" localSheetId="9">'7. Onsite NP'!#REF!</definedName>
    <definedName name="respReference2b" localSheetId="11">'9. References'!#REF!</definedName>
    <definedName name="respReference2b">'2. Medical'!#REF!</definedName>
    <definedName name="respReference2c" localSheetId="3">'1. General'!#REF!</definedName>
    <definedName name="respReference2c" localSheetId="5">[1]Medical!#REF!</definedName>
    <definedName name="respReference2c" localSheetId="6">'4. Vision'!#REF!</definedName>
    <definedName name="respReference2c" localSheetId="7">'5. EAP'!#REF!</definedName>
    <definedName name="respReference2c" localSheetId="8">'6. FSA, COBRA'!#REF!</definedName>
    <definedName name="respReference2c" localSheetId="9">'7. Onsite NP'!#REF!</definedName>
    <definedName name="respReference2c" localSheetId="11">'9. References'!#REF!</definedName>
    <definedName name="respReference2c">'2. Medical'!#REF!</definedName>
    <definedName name="respReference2d" localSheetId="3">'1. General'!#REF!</definedName>
    <definedName name="respReference2d" localSheetId="5">[1]Medical!#REF!</definedName>
    <definedName name="respReference2d" localSheetId="6">'4. Vision'!#REF!</definedName>
    <definedName name="respReference2d" localSheetId="7">'5. EAP'!#REF!</definedName>
    <definedName name="respReference2d" localSheetId="8">'6. FSA, COBRA'!#REF!</definedName>
    <definedName name="respReference2d" localSheetId="9">'7. Onsite NP'!#REF!</definedName>
    <definedName name="respReference2d" localSheetId="11">'9. References'!#REF!</definedName>
    <definedName name="respReference2d">'2. Medical'!#REF!</definedName>
    <definedName name="respReference2e" localSheetId="3">'1. General'!#REF!</definedName>
    <definedName name="respReference2e" localSheetId="5">[1]Medical!#REF!</definedName>
    <definedName name="respReference2e" localSheetId="6">'4. Vision'!#REF!</definedName>
    <definedName name="respReference2e" localSheetId="7">'5. EAP'!#REF!</definedName>
    <definedName name="respReference2e" localSheetId="8">'6. FSA, COBRA'!#REF!</definedName>
    <definedName name="respReference2e" localSheetId="9">'7. Onsite NP'!#REF!</definedName>
    <definedName name="respReference2e" localSheetId="11">'9. References'!#REF!</definedName>
    <definedName name="respReference2e">'2. Medical'!#REF!</definedName>
    <definedName name="respReference2f" localSheetId="3">'1. General'!#REF!</definedName>
    <definedName name="respReference2f" localSheetId="5">[1]Medical!#REF!</definedName>
    <definedName name="respReference2f" localSheetId="6">'4. Vision'!#REF!</definedName>
    <definedName name="respReference2f" localSheetId="7">'5. EAP'!#REF!</definedName>
    <definedName name="respReference2f" localSheetId="8">'6. FSA, COBRA'!#REF!</definedName>
    <definedName name="respReference2f" localSheetId="9">'7. Onsite NP'!#REF!</definedName>
    <definedName name="respReference2f" localSheetId="11">'9. References'!#REF!</definedName>
    <definedName name="respReference2f">'2. Medical'!#REF!</definedName>
    <definedName name="respReference2g" localSheetId="3">'1. General'!#REF!</definedName>
    <definedName name="respReference2g" localSheetId="5">[1]Medical!#REF!</definedName>
    <definedName name="respReference2g" localSheetId="6">'4. Vision'!#REF!</definedName>
    <definedName name="respReference2g" localSheetId="7">'5. EAP'!#REF!</definedName>
    <definedName name="respReference2g" localSheetId="8">'6. FSA, COBRA'!#REF!</definedName>
    <definedName name="respReference2g" localSheetId="9">'7. Onsite NP'!#REF!</definedName>
    <definedName name="respReference2g" localSheetId="11">'9. References'!#REF!</definedName>
    <definedName name="respReference2g">'2. Medical'!#REF!</definedName>
    <definedName name="respReference2h" localSheetId="3">'1. General'!#REF!</definedName>
    <definedName name="respReference2h" localSheetId="5">[1]Medical!#REF!</definedName>
    <definedName name="respReference2h" localSheetId="6">'4. Vision'!#REF!</definedName>
    <definedName name="respReference2h" localSheetId="7">'5. EAP'!#REF!</definedName>
    <definedName name="respReference2h" localSheetId="8">'6. FSA, COBRA'!#REF!</definedName>
    <definedName name="respReference2h" localSheetId="9">'7. Onsite NP'!#REF!</definedName>
    <definedName name="respReference2h" localSheetId="11">'9. References'!#REF!</definedName>
    <definedName name="respReference2h">'2. Medical'!#REF!</definedName>
    <definedName name="respReference3a" localSheetId="3">'1. General'!#REF!</definedName>
    <definedName name="respReference3a" localSheetId="5">[1]Medical!#REF!</definedName>
    <definedName name="respReference3a" localSheetId="6">'4. Vision'!#REF!</definedName>
    <definedName name="respReference3a" localSheetId="7">'5. EAP'!#REF!</definedName>
    <definedName name="respReference3a" localSheetId="8">'6. FSA, COBRA'!#REF!</definedName>
    <definedName name="respReference3a" localSheetId="9">'7. Onsite NP'!#REF!</definedName>
    <definedName name="respReference3a" localSheetId="11">'9. References'!#REF!</definedName>
    <definedName name="respReference3a">'2. Medical'!#REF!</definedName>
    <definedName name="respReference3b" localSheetId="3">'1. General'!#REF!</definedName>
    <definedName name="respReference3b" localSheetId="5">[1]Medical!#REF!</definedName>
    <definedName name="respReference3b" localSheetId="6">'4. Vision'!#REF!</definedName>
    <definedName name="respReference3b" localSheetId="7">'5. EAP'!#REF!</definedName>
    <definedName name="respReference3b" localSheetId="8">'6. FSA, COBRA'!#REF!</definedName>
    <definedName name="respReference3b" localSheetId="9">'7. Onsite NP'!#REF!</definedName>
    <definedName name="respReference3b" localSheetId="11">'9. References'!#REF!</definedName>
    <definedName name="respReference3b">'2. Medical'!#REF!</definedName>
    <definedName name="respReference3c" localSheetId="3">'1. General'!#REF!</definedName>
    <definedName name="respReference3c" localSheetId="5">[1]Medical!#REF!</definedName>
    <definedName name="respReference3c" localSheetId="6">'4. Vision'!#REF!</definedName>
    <definedName name="respReference3c" localSheetId="7">'5. EAP'!#REF!</definedName>
    <definedName name="respReference3c" localSheetId="8">'6. FSA, COBRA'!#REF!</definedName>
    <definedName name="respReference3c" localSheetId="9">'7. Onsite NP'!#REF!</definedName>
    <definedName name="respReference3c" localSheetId="11">'9. References'!#REF!</definedName>
    <definedName name="respReference3c">'2. Medical'!#REF!</definedName>
    <definedName name="respReference3d" localSheetId="3">'1. General'!#REF!</definedName>
    <definedName name="respReference3d" localSheetId="5">[1]Medical!#REF!</definedName>
    <definedName name="respReference3d" localSheetId="6">'4. Vision'!#REF!</definedName>
    <definedName name="respReference3d" localSheetId="7">'5. EAP'!#REF!</definedName>
    <definedName name="respReference3d" localSheetId="8">'6. FSA, COBRA'!#REF!</definedName>
    <definedName name="respReference3d" localSheetId="9">'7. Onsite NP'!#REF!</definedName>
    <definedName name="respReference3d" localSheetId="11">'9. References'!#REF!</definedName>
    <definedName name="respReference3d">'2. Medical'!#REF!</definedName>
    <definedName name="respReference3e" localSheetId="3">'1. General'!#REF!</definedName>
    <definedName name="respReference3e" localSheetId="5">[1]Medical!#REF!</definedName>
    <definedName name="respReference3e" localSheetId="6">'4. Vision'!#REF!</definedName>
    <definedName name="respReference3e" localSheetId="7">'5. EAP'!#REF!</definedName>
    <definedName name="respReference3e" localSheetId="8">'6. FSA, COBRA'!#REF!</definedName>
    <definedName name="respReference3e" localSheetId="9">'7. Onsite NP'!#REF!</definedName>
    <definedName name="respReference3e" localSheetId="11">'9. References'!#REF!</definedName>
    <definedName name="respReference3e">'2. Medical'!#REF!</definedName>
    <definedName name="respReference3f" localSheetId="3">'1. General'!#REF!</definedName>
    <definedName name="respReference3f" localSheetId="5">[1]Medical!#REF!</definedName>
    <definedName name="respReference3f" localSheetId="6">'4. Vision'!#REF!</definedName>
    <definedName name="respReference3f" localSheetId="7">'5. EAP'!#REF!</definedName>
    <definedName name="respReference3f" localSheetId="8">'6. FSA, COBRA'!#REF!</definedName>
    <definedName name="respReference3f" localSheetId="9">'7. Onsite NP'!#REF!</definedName>
    <definedName name="respReference3f" localSheetId="11">'9. References'!#REF!</definedName>
    <definedName name="respReference3f">'2. Medical'!#REF!</definedName>
    <definedName name="respReference3g" localSheetId="3">'1. General'!#REF!</definedName>
    <definedName name="respReference3g" localSheetId="5">[1]Medical!#REF!</definedName>
    <definedName name="respReference3g" localSheetId="6">'4. Vision'!#REF!</definedName>
    <definedName name="respReference3g" localSheetId="7">'5. EAP'!#REF!</definedName>
    <definedName name="respReference3g" localSheetId="8">'6. FSA, COBRA'!#REF!</definedName>
    <definedName name="respReference3g" localSheetId="9">'7. Onsite NP'!#REF!</definedName>
    <definedName name="respReference3g" localSheetId="11">'9. References'!#REF!</definedName>
    <definedName name="respReference3g">'2. Medical'!#REF!</definedName>
    <definedName name="respReference3h" localSheetId="3">'1. General'!#REF!</definedName>
    <definedName name="respReference3h" localSheetId="5">[1]Medical!#REF!</definedName>
    <definedName name="respReference3h" localSheetId="6">'4. Vision'!#REF!</definedName>
    <definedName name="respReference3h" localSheetId="7">'5. EAP'!#REF!</definedName>
    <definedName name="respReference3h" localSheetId="8">'6. FSA, COBRA'!#REF!</definedName>
    <definedName name="respReference3h" localSheetId="9">'7. Onsite NP'!#REF!</definedName>
    <definedName name="respReference3h" localSheetId="11">'9. References'!#REF!</definedName>
    <definedName name="respReference3h">'2. Medical'!#REF!</definedName>
    <definedName name="respRenewalRates" localSheetId="3">'1. General'!#REF!</definedName>
    <definedName name="respRenewalRates" localSheetId="5">[1]Medical!#REF!</definedName>
    <definedName name="respRenewalRates" localSheetId="6">'4. Vision'!#REF!</definedName>
    <definedName name="respRenewalRates" localSheetId="7">'5. EAP'!#REF!</definedName>
    <definedName name="respRenewalRates" localSheetId="8">'6. FSA, COBRA'!#REF!</definedName>
    <definedName name="respRenewalRates" localSheetId="9">'7. Onsite NP'!#REF!</definedName>
    <definedName name="respRenewalRates" localSheetId="11">'9. References'!#REF!</definedName>
    <definedName name="respRenewalRates">'2. Medical'!#REF!</definedName>
    <definedName name="respRenewalRatesAdminFee" localSheetId="3">'1. General'!#REF!</definedName>
    <definedName name="respRenewalRatesAdminFee" localSheetId="6">'4. Vision'!#REF!</definedName>
    <definedName name="respRenewalRatesAdminFee" localSheetId="7">'5. EAP'!#REF!</definedName>
    <definedName name="respRenewalRatesAdminFee" localSheetId="8">'6. FSA, COBRA'!#REF!</definedName>
    <definedName name="respRenewalRatesAdminFee" localSheetId="9">'7. Onsite NP'!#REF!</definedName>
    <definedName name="respRenewalRatesAdminFee" localSheetId="11">'9. References'!#REF!</definedName>
    <definedName name="respRenewalRatesAdminFee">'2. Medical'!$P$14</definedName>
    <definedName name="respRenewWorkUp" localSheetId="3">'1. General'!#REF!</definedName>
    <definedName name="respRenewWorkUp" localSheetId="5">[1]Medical!#REF!</definedName>
    <definedName name="respRenewWorkUp" localSheetId="6">'4. Vision'!#REF!</definedName>
    <definedName name="respRenewWorkUp" localSheetId="7">'5. EAP'!#REF!</definedName>
    <definedName name="respRenewWorkUp" localSheetId="8">'6. FSA, COBRA'!#REF!</definedName>
    <definedName name="respRenewWorkUp" localSheetId="9">'7. Onsite NP'!#REF!</definedName>
    <definedName name="respRenewWorkUp" localSheetId="11">'9. References'!#REF!</definedName>
    <definedName name="respRenewWorkUp">'2. Medical'!#REF!</definedName>
    <definedName name="respRenRateMethod1" localSheetId="3">'1. General'!#REF!</definedName>
    <definedName name="respRenRateMethod1" localSheetId="5">[1]Medical!#REF!</definedName>
    <definedName name="respRenRateMethod1" localSheetId="6">'4. Vision'!#REF!</definedName>
    <definedName name="respRenRateMethod1" localSheetId="7">'5. EAP'!#REF!</definedName>
    <definedName name="respRenRateMethod1" localSheetId="8">'6. FSA, COBRA'!#REF!</definedName>
    <definedName name="respRenRateMethod1" localSheetId="9">'7. Onsite NP'!#REF!</definedName>
    <definedName name="respRenRateMethod1" localSheetId="11">'9. References'!#REF!</definedName>
    <definedName name="respRenRateMethod1">'2. Medical'!#REF!</definedName>
    <definedName name="respRenRateMethod2" localSheetId="3">'1. General'!#REF!</definedName>
    <definedName name="respRenRateMethod2" localSheetId="5">[1]Medical!#REF!</definedName>
    <definedName name="respRenRateMethod2" localSheetId="6">'4. Vision'!#REF!</definedName>
    <definedName name="respRenRateMethod2" localSheetId="7">'5. EAP'!#REF!</definedName>
    <definedName name="respRenRateMethod2" localSheetId="8">'6. FSA, COBRA'!#REF!</definedName>
    <definedName name="respRenRateMethod2" localSheetId="9">'7. Onsite NP'!#REF!</definedName>
    <definedName name="respRenRateMethod2" localSheetId="11">'9. References'!#REF!</definedName>
    <definedName name="respRenRateMethod2">'2. Medical'!#REF!</definedName>
    <definedName name="respRenRateMethod3" localSheetId="3">'1. General'!#REF!</definedName>
    <definedName name="respRenRateMethod3" localSheetId="5">[1]Medical!#REF!</definedName>
    <definedName name="respRenRateMethod3" localSheetId="6">'4. Vision'!#REF!</definedName>
    <definedName name="respRenRateMethod3" localSheetId="7">'5. EAP'!#REF!</definedName>
    <definedName name="respRenRateMethod3" localSheetId="8">'6. FSA, COBRA'!#REF!</definedName>
    <definedName name="respRenRateMethod3" localSheetId="9">'7. Onsite NP'!#REF!</definedName>
    <definedName name="respRenRateMethod3" localSheetId="11">'9. References'!#REF!</definedName>
    <definedName name="respRenRateMethod3">'2. Medical'!#REF!</definedName>
    <definedName name="respReqImpInc" localSheetId="3">'1. General'!#REF!</definedName>
    <definedName name="respReqImpInc" localSheetId="5">[1]Medical!#REF!</definedName>
    <definedName name="respReqImpInc" localSheetId="6">'4. Vision'!#REF!</definedName>
    <definedName name="respReqImpInc" localSheetId="7">'5. EAP'!#REF!</definedName>
    <definedName name="respReqImpInc" localSheetId="8">'6. FSA, COBRA'!#REF!</definedName>
    <definedName name="respReqImpInc" localSheetId="9">'7. Onsite NP'!#REF!</definedName>
    <definedName name="respReqImpInc" localSheetId="11">'9. References'!#REF!</definedName>
    <definedName name="respReqImpInc">'2. Medical'!#REF!</definedName>
    <definedName name="respReviewDeviations1" localSheetId="3">'1. General'!#REF!</definedName>
    <definedName name="respReviewDeviations1" localSheetId="5">[1]Medical!#REF!</definedName>
    <definedName name="respReviewDeviations1" localSheetId="6">'4. Vision'!#REF!</definedName>
    <definedName name="respReviewDeviations1" localSheetId="7">'5. EAP'!#REF!</definedName>
    <definedName name="respReviewDeviations1" localSheetId="8">'6. FSA, COBRA'!#REF!</definedName>
    <definedName name="respReviewDeviations1" localSheetId="9">'7. Onsite NP'!#REF!</definedName>
    <definedName name="respReviewDeviations1" localSheetId="11">'9. References'!#REF!</definedName>
    <definedName name="respReviewDeviations1">'2. Medical'!#REF!</definedName>
    <definedName name="respRiskOrganization" localSheetId="3">'1. General'!#REF!</definedName>
    <definedName name="respRiskOrganization" localSheetId="5">[1]Medical!#REF!</definedName>
    <definedName name="respRiskOrganization" localSheetId="6">'4. Vision'!#REF!</definedName>
    <definedName name="respRiskOrganization" localSheetId="7">'5. EAP'!#REF!</definedName>
    <definedName name="respRiskOrganization" localSheetId="8">'6. FSA, COBRA'!#REF!</definedName>
    <definedName name="respRiskOrganization" localSheetId="9">'7. Onsite NP'!#REF!</definedName>
    <definedName name="respRiskOrganization" localSheetId="11">'9. References'!#REF!</definedName>
    <definedName name="respRiskOrganization">'2. Medical'!#REF!</definedName>
    <definedName name="respRiskPercentage" localSheetId="3">'1. General'!#REF!</definedName>
    <definedName name="respRiskPercentage" localSheetId="5">[1]Medical!#REF!</definedName>
    <definedName name="respRiskPercentage" localSheetId="6">'4. Vision'!#REF!</definedName>
    <definedName name="respRiskPercentage" localSheetId="7">'5. EAP'!#REF!</definedName>
    <definedName name="respRiskPercentage" localSheetId="8">'6. FSA, COBRA'!#REF!</definedName>
    <definedName name="respRiskPercentage" localSheetId="9">'7. Onsite NP'!#REF!</definedName>
    <definedName name="respRiskPercentage" localSheetId="11">'9. References'!#REF!</definedName>
    <definedName name="respRiskPercentage">'2. Medical'!#REF!</definedName>
    <definedName name="respSatisfactoryResults" localSheetId="3">'1. General'!#REF!</definedName>
    <definedName name="respSatisfactoryResults" localSheetId="5">[1]Medical!#REF!</definedName>
    <definedName name="respSatisfactoryResults" localSheetId="6">'4. Vision'!#REF!</definedName>
    <definedName name="respSatisfactoryResults" localSheetId="7">'5. EAP'!#REF!</definedName>
    <definedName name="respSatisfactoryResults" localSheetId="8">'6. FSA, COBRA'!#REF!</definedName>
    <definedName name="respSatisfactoryResults" localSheetId="9">'7. Onsite NP'!#REF!</definedName>
    <definedName name="respSatisfactoryResults" localSheetId="11">'9. References'!#REF!</definedName>
    <definedName name="respSatisfactoryResults">'2. Medical'!#REF!</definedName>
    <definedName name="respSatProgImp" localSheetId="3">'1. General'!#REF!</definedName>
    <definedName name="respSatProgImp" localSheetId="5">[1]Medical!#REF!</definedName>
    <definedName name="respSatProgImp" localSheetId="6">'4. Vision'!#REF!</definedName>
    <definedName name="respSatProgImp" localSheetId="7">'5. EAP'!#REF!</definedName>
    <definedName name="respSatProgImp" localSheetId="8">'6. FSA, COBRA'!#REF!</definedName>
    <definedName name="respSatProgImp" localSheetId="9">'7. Onsite NP'!#REF!</definedName>
    <definedName name="respSatProgImp" localSheetId="11">'9. References'!#REF!</definedName>
    <definedName name="respSatProgImp">'2. Medical'!#REF!</definedName>
    <definedName name="respSelectProsposalClient" localSheetId="3">'1. General'!#REF!</definedName>
    <definedName name="respSelectProsposalClient" localSheetId="5">[1]Medical!#REF!</definedName>
    <definedName name="respSelectProsposalClient" localSheetId="6">'4. Vision'!#REF!</definedName>
    <definedName name="respSelectProsposalClient" localSheetId="7">'5. EAP'!#REF!</definedName>
    <definedName name="respSelectProsposalClient" localSheetId="8">'6. FSA, COBRA'!#REF!</definedName>
    <definedName name="respSelectProsposalClient" localSheetId="9">'7. Onsite NP'!#REF!</definedName>
    <definedName name="respSelectProsposalClient" localSheetId="11">'9. References'!#REF!</definedName>
    <definedName name="respSelectProsposalClient">'2. Medical'!#REF!</definedName>
    <definedName name="respServiceArea" localSheetId="3">'1. General'!#REF!</definedName>
    <definedName name="respServiceArea" localSheetId="5">[1]Medical!#REF!</definedName>
    <definedName name="respServiceArea" localSheetId="6">'4. Vision'!#REF!</definedName>
    <definedName name="respServiceArea" localSheetId="7">'5. EAP'!#REF!</definedName>
    <definedName name="respServiceArea" localSheetId="8">'6. FSA, COBRA'!#REF!</definedName>
    <definedName name="respServiceArea" localSheetId="9">'7. Onsite NP'!#REF!</definedName>
    <definedName name="respServiceArea" localSheetId="11">'9. References'!#REF!</definedName>
    <definedName name="respServiceArea">'2. Medical'!#REF!</definedName>
    <definedName name="respServiceCenterLocate1" localSheetId="3">'1. General'!#REF!</definedName>
    <definedName name="respServiceCenterLocate1" localSheetId="6">'4. Vision'!#REF!</definedName>
    <definedName name="respServiceCenterLocate1" localSheetId="7">'5. EAP'!#REF!</definedName>
    <definedName name="respServiceCenterLocate1" localSheetId="8">'6. FSA, COBRA'!#REF!</definedName>
    <definedName name="respServiceCenterLocate1" localSheetId="9">'7. Onsite NP'!#REF!</definedName>
    <definedName name="respServiceCenterLocate1" localSheetId="11">'9. References'!#REF!</definedName>
    <definedName name="respServiceCenterLocate1">'2. Medical'!$P$90</definedName>
    <definedName name="respServiceCenterLocate2" localSheetId="3">'1. General'!#REF!</definedName>
    <definedName name="respServiceCenterLocate2" localSheetId="6">'4. Vision'!#REF!</definedName>
    <definedName name="respServiceCenterLocate2" localSheetId="7">'5. EAP'!#REF!</definedName>
    <definedName name="respServiceCenterLocate2" localSheetId="8">'6. FSA, COBRA'!#REF!</definedName>
    <definedName name="respServiceCenterLocate2" localSheetId="9">'7. Onsite NP'!#REF!</definedName>
    <definedName name="respServiceCenterLocate2" localSheetId="11">'9. References'!#REF!</definedName>
    <definedName name="respServiceCenterLocate2">'2. Medical'!$P$93</definedName>
    <definedName name="respServiceCenterLocate3" localSheetId="3">'1. General'!#REF!</definedName>
    <definedName name="respServiceCenterLocate3" localSheetId="6">'4. Vision'!#REF!</definedName>
    <definedName name="respServiceCenterLocate3" localSheetId="7">'5. EAP'!#REF!</definedName>
    <definedName name="respServiceCenterLocate3" localSheetId="8">'6. FSA, COBRA'!#REF!</definedName>
    <definedName name="respServiceCenterLocate3" localSheetId="9">'7. Onsite NP'!#REF!</definedName>
    <definedName name="respServiceCenterLocate3" localSheetId="11">'9. References'!#REF!</definedName>
    <definedName name="respServiceCenterLocate3">'2. Medical'!$P$96</definedName>
    <definedName name="respServiceCenterLocate4" localSheetId="3">'1. General'!#REF!</definedName>
    <definedName name="respServiceCenterLocate4" localSheetId="5">[1]Medical!#REF!</definedName>
    <definedName name="respServiceCenterLocate4" localSheetId="6">'4. Vision'!#REF!</definedName>
    <definedName name="respServiceCenterLocate4" localSheetId="7">'5. EAP'!#REF!</definedName>
    <definedName name="respServiceCenterLocate4" localSheetId="8">'6. FSA, COBRA'!#REF!</definedName>
    <definedName name="respServiceCenterLocate4" localSheetId="9">'7. Onsite NP'!#REF!</definedName>
    <definedName name="respServiceCenterLocate4" localSheetId="11">'9. References'!#REF!</definedName>
    <definedName name="respServiceCenterLocate4">'2. Medical'!#REF!</definedName>
    <definedName name="respServiceCenterLocate5" localSheetId="3">'1. General'!#REF!</definedName>
    <definedName name="respServiceCenterLocate5" localSheetId="5">[1]Medical!#REF!</definedName>
    <definedName name="respServiceCenterLocate5" localSheetId="6">'4. Vision'!#REF!</definedName>
    <definedName name="respServiceCenterLocate5" localSheetId="7">'5. EAP'!#REF!</definedName>
    <definedName name="respServiceCenterLocate5" localSheetId="8">'6. FSA, COBRA'!#REF!</definedName>
    <definedName name="respServiceCenterLocate5" localSheetId="9">'7. Onsite NP'!#REF!</definedName>
    <definedName name="respServiceCenterLocate5" localSheetId="11">'9. References'!#REF!</definedName>
    <definedName name="respServiceCenterLocate5">'2. Medical'!#REF!</definedName>
    <definedName name="respServiceCenterLocate6" localSheetId="3">'1. General'!#REF!</definedName>
    <definedName name="respServiceCenterLocate6" localSheetId="5">[1]Medical!#REF!</definedName>
    <definedName name="respServiceCenterLocate6" localSheetId="6">'4. Vision'!#REF!</definedName>
    <definedName name="respServiceCenterLocate6" localSheetId="7">'5. EAP'!#REF!</definedName>
    <definedName name="respServiceCenterLocate6" localSheetId="8">'6. FSA, COBRA'!#REF!</definedName>
    <definedName name="respServiceCenterLocate6" localSheetId="9">'7. Onsite NP'!#REF!</definedName>
    <definedName name="respServiceCenterLocate6" localSheetId="11">'9. References'!#REF!</definedName>
    <definedName name="respServiceCenterLocate6">'2. Medical'!#REF!</definedName>
    <definedName name="respServiceCenterRegion1" localSheetId="3">'1. General'!#REF!</definedName>
    <definedName name="respServiceCenterRegion1" localSheetId="6">'4. Vision'!#REF!</definedName>
    <definedName name="respServiceCenterRegion1" localSheetId="7">'5. EAP'!#REF!</definedName>
    <definedName name="respServiceCenterRegion1" localSheetId="8">'6. FSA, COBRA'!#REF!</definedName>
    <definedName name="respServiceCenterRegion1" localSheetId="9">'7. Onsite NP'!#REF!</definedName>
    <definedName name="respServiceCenterRegion1" localSheetId="11">'9. References'!#REF!</definedName>
    <definedName name="respServiceCenterRegion1">'2. Medical'!$P$91</definedName>
    <definedName name="respServiceCenterRegion2" localSheetId="3">'1. General'!#REF!</definedName>
    <definedName name="respServiceCenterRegion2" localSheetId="6">'4. Vision'!#REF!</definedName>
    <definedName name="respServiceCenterRegion2" localSheetId="7">'5. EAP'!#REF!</definedName>
    <definedName name="respServiceCenterRegion2" localSheetId="8">'6. FSA, COBRA'!#REF!</definedName>
    <definedName name="respServiceCenterRegion2" localSheetId="9">'7. Onsite NP'!#REF!</definedName>
    <definedName name="respServiceCenterRegion2" localSheetId="11">'9. References'!#REF!</definedName>
    <definedName name="respServiceCenterRegion2">'2. Medical'!$P$94</definedName>
    <definedName name="respServiceCenterRegion3" localSheetId="3">'1. General'!#REF!</definedName>
    <definedName name="respServiceCenterRegion3" localSheetId="6">'4. Vision'!#REF!</definedName>
    <definedName name="respServiceCenterRegion3" localSheetId="7">'5. EAP'!#REF!</definedName>
    <definedName name="respServiceCenterRegion3" localSheetId="8">'6. FSA, COBRA'!#REF!</definedName>
    <definedName name="respServiceCenterRegion3" localSheetId="9">'7. Onsite NP'!#REF!</definedName>
    <definedName name="respServiceCenterRegion3" localSheetId="11">'9. References'!#REF!</definedName>
    <definedName name="respServiceCenterRegion3">'2. Medical'!$P$97</definedName>
    <definedName name="respServiceCenterRegion4" localSheetId="3">'1. General'!#REF!</definedName>
    <definedName name="respServiceCenterRegion4" localSheetId="5">[1]Medical!#REF!</definedName>
    <definedName name="respServiceCenterRegion4" localSheetId="6">'4. Vision'!#REF!</definedName>
    <definedName name="respServiceCenterRegion4" localSheetId="7">'5. EAP'!#REF!</definedName>
    <definedName name="respServiceCenterRegion4" localSheetId="8">'6. FSA, COBRA'!#REF!</definedName>
    <definedName name="respServiceCenterRegion4" localSheetId="9">'7. Onsite NP'!#REF!</definedName>
    <definedName name="respServiceCenterRegion4" localSheetId="11">'9. References'!#REF!</definedName>
    <definedName name="respServiceCenterRegion4">'2. Medical'!#REF!</definedName>
    <definedName name="respServiceCenterRegion5" localSheetId="3">'1. General'!#REF!</definedName>
    <definedName name="respServiceCenterRegion5" localSheetId="5">[1]Medical!#REF!</definedName>
    <definedName name="respServiceCenterRegion5" localSheetId="6">'4. Vision'!#REF!</definedName>
    <definedName name="respServiceCenterRegion5" localSheetId="7">'5. EAP'!#REF!</definedName>
    <definedName name="respServiceCenterRegion5" localSheetId="8">'6. FSA, COBRA'!#REF!</definedName>
    <definedName name="respServiceCenterRegion5" localSheetId="9">'7. Onsite NP'!#REF!</definedName>
    <definedName name="respServiceCenterRegion5" localSheetId="11">'9. References'!#REF!</definedName>
    <definedName name="respServiceCenterRegion5">'2. Medical'!#REF!</definedName>
    <definedName name="respServiceCenterRegion6" localSheetId="3">'1. General'!#REF!</definedName>
    <definedName name="respServiceCenterRegion6" localSheetId="5">[1]Medical!#REF!</definedName>
    <definedName name="respServiceCenterRegion6" localSheetId="6">'4. Vision'!#REF!</definedName>
    <definedName name="respServiceCenterRegion6" localSheetId="7">'5. EAP'!#REF!</definedName>
    <definedName name="respServiceCenterRegion6" localSheetId="8">'6. FSA, COBRA'!#REF!</definedName>
    <definedName name="respServiceCenterRegion6" localSheetId="9">'7. Onsite NP'!#REF!</definedName>
    <definedName name="respServiceCenterRegion6" localSheetId="11">'9. References'!#REF!</definedName>
    <definedName name="respServiceCenterRegion6">'2. Medical'!#REF!</definedName>
    <definedName name="respServiceOperationalAudit" localSheetId="3">'1. General'!#REF!</definedName>
    <definedName name="respServiceOperationalAudit" localSheetId="5">[1]Medical!#REF!</definedName>
    <definedName name="respServiceOperationalAudit" localSheetId="6">'4. Vision'!#REF!</definedName>
    <definedName name="respServiceOperationalAudit" localSheetId="7">'5. EAP'!#REF!</definedName>
    <definedName name="respServiceOperationalAudit" localSheetId="8">'6. FSA, COBRA'!#REF!</definedName>
    <definedName name="respServiceOperationalAudit" localSheetId="9">'7. Onsite NP'!#REF!</definedName>
    <definedName name="respServiceOperationalAudit" localSheetId="11">'9. References'!#REF!</definedName>
    <definedName name="respServiceOperationalAudit">'2. Medical'!#REF!</definedName>
    <definedName name="respSIAdminCost1" localSheetId="3">'1. General'!#REF!</definedName>
    <definedName name="respSIAdminCost1" localSheetId="5">[1]Medical!#REF!</definedName>
    <definedName name="respSIAdminCost1" localSheetId="6">'4. Vision'!#REF!</definedName>
    <definedName name="respSIAdminCost1" localSheetId="7">'5. EAP'!#REF!</definedName>
    <definedName name="respSIAdminCost1" localSheetId="8">'6. FSA, COBRA'!#REF!</definedName>
    <definedName name="respSIAdminCost1" localSheetId="9">'7. Onsite NP'!#REF!</definedName>
    <definedName name="respSIAdminCost1" localSheetId="11">'9. References'!#REF!</definedName>
    <definedName name="respSIAdminCost1">'2. Medical'!#REF!</definedName>
    <definedName name="respSIAdminCost2" localSheetId="3">'1. General'!#REF!</definedName>
    <definedName name="respSIAdminCost2" localSheetId="5">[1]Medical!#REF!</definedName>
    <definedName name="respSIAdminCost2" localSheetId="6">'4. Vision'!#REF!</definedName>
    <definedName name="respSIAdminCost2" localSheetId="7">'5. EAP'!#REF!</definedName>
    <definedName name="respSIAdminCost2" localSheetId="8">'6. FSA, COBRA'!#REF!</definedName>
    <definedName name="respSIAdminCost2" localSheetId="9">'7. Onsite NP'!#REF!</definedName>
    <definedName name="respSIAdminCost2" localSheetId="11">'9. References'!#REF!</definedName>
    <definedName name="respSIAdminCost2">'2. Medical'!#REF!</definedName>
    <definedName name="respSIAdminCost3" localSheetId="3">'1. General'!#REF!</definedName>
    <definedName name="respSIAdminCost3" localSheetId="5">[1]Medical!#REF!</definedName>
    <definedName name="respSIAdminCost3" localSheetId="6">'4. Vision'!#REF!</definedName>
    <definedName name="respSIAdminCost3" localSheetId="7">'5. EAP'!#REF!</definedName>
    <definedName name="respSIAdminCost3" localSheetId="8">'6. FSA, COBRA'!#REF!</definedName>
    <definedName name="respSIAdminCost3" localSheetId="9">'7. Onsite NP'!#REF!</definedName>
    <definedName name="respSIAdminCost3" localSheetId="11">'9. References'!#REF!</definedName>
    <definedName name="respSIAdminCost3">'2. Medical'!#REF!</definedName>
    <definedName name="respSPDate1" localSheetId="3">'1. General'!#REF!</definedName>
    <definedName name="respSPDate1" localSheetId="5">[1]Medical!#REF!</definedName>
    <definedName name="respSPDate1" localSheetId="6">'4. Vision'!#REF!</definedName>
    <definedName name="respSPDate1" localSheetId="7">'5. EAP'!#REF!</definedName>
    <definedName name="respSPDate1" localSheetId="8">'6. FSA, COBRA'!#REF!</definedName>
    <definedName name="respSPDate1" localSheetId="9">'7. Onsite NP'!#REF!</definedName>
    <definedName name="respSPDate1" localSheetId="11">'9. References'!#REF!</definedName>
    <definedName name="respSPDate1">'2. Medical'!#REF!</definedName>
    <definedName name="respSPDate2" localSheetId="3">'1. General'!$P$39</definedName>
    <definedName name="respSPDate2" localSheetId="5">[1]Medical!#REF!</definedName>
    <definedName name="respSPDate2" localSheetId="6">'4. Vision'!#REF!</definedName>
    <definedName name="respSPDate2" localSheetId="7">'5. EAP'!#REF!</definedName>
    <definedName name="respSPDate2" localSheetId="8">'6. FSA, COBRA'!#REF!</definedName>
    <definedName name="respSPDate2" localSheetId="9">'7. Onsite NP'!#REF!</definedName>
    <definedName name="respSPDate2" localSheetId="11">'9. References'!#REF!</definedName>
    <definedName name="respSPDate2">'2. Medical'!#REF!</definedName>
    <definedName name="respSPDate3" localSheetId="3">'1. General'!#REF!</definedName>
    <definedName name="respSPDate3" localSheetId="5">[1]Medical!#REF!</definedName>
    <definedName name="respSPDate3" localSheetId="6">'4. Vision'!#REF!</definedName>
    <definedName name="respSPDate3" localSheetId="7">'5. EAP'!#REF!</definedName>
    <definedName name="respSPDate3" localSheetId="8">'6. FSA, COBRA'!#REF!</definedName>
    <definedName name="respSPDate3" localSheetId="9">'7. Onsite NP'!#REF!</definedName>
    <definedName name="respSPDate3" localSheetId="11">'9. References'!#REF!</definedName>
    <definedName name="respSPDate3">'2. Medical'!#REF!</definedName>
    <definedName name="respSPDFormat" localSheetId="3">'1. General'!#REF!</definedName>
    <definedName name="respSPDFormat" localSheetId="6">'4. Vision'!#REF!</definedName>
    <definedName name="respSPDFormat" localSheetId="7">'5. EAP'!#REF!</definedName>
    <definedName name="respSPDFormat" localSheetId="8">'6. FSA, COBRA'!#REF!</definedName>
    <definedName name="respSPDFormat" localSheetId="9">'7. Onsite NP'!#REF!</definedName>
    <definedName name="respSPDFormat" localSheetId="11">'9. References'!#REF!</definedName>
    <definedName name="respSPDFormat">'2. Medical'!$P$105</definedName>
    <definedName name="respSPDs" localSheetId="3">'1. General'!#REF!</definedName>
    <definedName name="respSPDs" localSheetId="6">'4. Vision'!#REF!</definedName>
    <definedName name="respSPDs" localSheetId="7">'5. EAP'!#REF!</definedName>
    <definedName name="respSPDs" localSheetId="8">'6. FSA, COBRA'!#REF!</definedName>
    <definedName name="respSPDs" localSheetId="9">'7. Onsite NP'!#REF!</definedName>
    <definedName name="respSPDs" localSheetId="11">'9. References'!#REF!</definedName>
    <definedName name="respSPDs">'2. Medical'!$P$104</definedName>
    <definedName name="respSpecificBank" localSheetId="3">'1. General'!#REF!</definedName>
    <definedName name="respSpecificBank" localSheetId="5">[1]Medical!#REF!</definedName>
    <definedName name="respSpecificBank" localSheetId="6">'4. Vision'!#REF!</definedName>
    <definedName name="respSpecificBank" localSheetId="7">'5. EAP'!#REF!</definedName>
    <definedName name="respSpecificBank" localSheetId="8">'6. FSA, COBRA'!#REF!</definedName>
    <definedName name="respSpecificBank" localSheetId="9">'7. Onsite NP'!#REF!</definedName>
    <definedName name="respSpecificBank" localSheetId="11">'9. References'!#REF!</definedName>
    <definedName name="respSpecificBank">'2. Medical'!#REF!</definedName>
    <definedName name="respSPRating1" localSheetId="3">'1. General'!#REF!</definedName>
    <definedName name="respSPRating1" localSheetId="5">[1]Medical!#REF!</definedName>
    <definedName name="respSPRating1" localSheetId="6">'4. Vision'!#REF!</definedName>
    <definedName name="respSPRating1" localSheetId="7">'5. EAP'!#REF!</definedName>
    <definedName name="respSPRating1" localSheetId="8">'6. FSA, COBRA'!#REF!</definedName>
    <definedName name="respSPRating1" localSheetId="9">'7. Onsite NP'!#REF!</definedName>
    <definedName name="respSPRating1" localSheetId="11">'9. References'!#REF!</definedName>
    <definedName name="respSPRating1">'2. Medical'!#REF!</definedName>
    <definedName name="respSPRating2" localSheetId="3">'1. General'!$P$38</definedName>
    <definedName name="respSPRating2" localSheetId="5">[1]Medical!#REF!</definedName>
    <definedName name="respSPRating2" localSheetId="6">'4. Vision'!#REF!</definedName>
    <definedName name="respSPRating2" localSheetId="7">'5. EAP'!#REF!</definedName>
    <definedName name="respSPRating2" localSheetId="8">'6. FSA, COBRA'!#REF!</definedName>
    <definedName name="respSPRating2" localSheetId="9">'7. Onsite NP'!#REF!</definedName>
    <definedName name="respSPRating2" localSheetId="11">'9. References'!#REF!</definedName>
    <definedName name="respSPRating2">'2. Medical'!#REF!</definedName>
    <definedName name="respSPRating3" localSheetId="3">'1. General'!#REF!</definedName>
    <definedName name="respSPRating3" localSheetId="5">[1]Medical!#REF!</definedName>
    <definedName name="respSPRating3" localSheetId="6">'4. Vision'!#REF!</definedName>
    <definedName name="respSPRating3" localSheetId="7">'5. EAP'!#REF!</definedName>
    <definedName name="respSPRating3" localSheetId="8">'6. FSA, COBRA'!#REF!</definedName>
    <definedName name="respSPRating3" localSheetId="9">'7. Onsite NP'!#REF!</definedName>
    <definedName name="respSPRating3" localSheetId="11">'9. References'!#REF!</definedName>
    <definedName name="respSPRating3">'2. Medical'!#REF!</definedName>
    <definedName name="respState1" localSheetId="3">'1. General'!#REF!</definedName>
    <definedName name="respState1" localSheetId="5">[1]Medical!#REF!</definedName>
    <definedName name="respState1" localSheetId="6">'4. Vision'!#REF!</definedName>
    <definedName name="respState1" localSheetId="7">'5. EAP'!#REF!</definedName>
    <definedName name="respState1" localSheetId="8">'6. FSA, COBRA'!#REF!</definedName>
    <definedName name="respState1" localSheetId="9">'7. Onsite NP'!#REF!</definedName>
    <definedName name="respState1" localSheetId="11">'9. References'!#REF!</definedName>
    <definedName name="respState1">'2. Medical'!#REF!</definedName>
    <definedName name="respState2" localSheetId="3">'1. General'!#REF!</definedName>
    <definedName name="respState2" localSheetId="5">[1]Medical!#REF!</definedName>
    <definedName name="respState2" localSheetId="6">'4. Vision'!#REF!</definedName>
    <definedName name="respState2" localSheetId="7">'5. EAP'!#REF!</definedName>
    <definedName name="respState2" localSheetId="8">'6. FSA, COBRA'!#REF!</definedName>
    <definedName name="respState2" localSheetId="9">'7. Onsite NP'!#REF!</definedName>
    <definedName name="respState2" localSheetId="11">'9. References'!#REF!</definedName>
    <definedName name="respState2">'2. Medical'!#REF!</definedName>
    <definedName name="respState3" localSheetId="3">'1. General'!#REF!</definedName>
    <definedName name="respState3" localSheetId="5">[1]Medical!#REF!</definedName>
    <definedName name="respState3" localSheetId="6">'4. Vision'!#REF!</definedName>
    <definedName name="respState3" localSheetId="7">'5. EAP'!#REF!</definedName>
    <definedName name="respState3" localSheetId="8">'6. FSA, COBRA'!#REF!</definedName>
    <definedName name="respState3" localSheetId="9">'7. Onsite NP'!#REF!</definedName>
    <definedName name="respState3" localSheetId="11">'9. References'!#REF!</definedName>
    <definedName name="respState3">'2. Medical'!#REF!</definedName>
    <definedName name="respStopLossCommission" localSheetId="3">'1. General'!#REF!</definedName>
    <definedName name="respStopLossCommission" localSheetId="5">[1]Medical!#REF!</definedName>
    <definedName name="respStopLossCommission" localSheetId="6">'4. Vision'!#REF!</definedName>
    <definedName name="respStopLossCommission" localSheetId="7">'5. EAP'!#REF!</definedName>
    <definedName name="respStopLossCommission" localSheetId="8">'6. FSA, COBRA'!#REF!</definedName>
    <definedName name="respStopLossCommission" localSheetId="9">'7. Onsite NP'!#REF!</definedName>
    <definedName name="respStopLossCommission" localSheetId="11">'9. References'!#REF!</definedName>
    <definedName name="respStopLossCommission">'2. Medical'!#REF!</definedName>
    <definedName name="respSugEmpContrtact" localSheetId="3">'1. General'!#REF!</definedName>
    <definedName name="respSugEmpContrtact" localSheetId="5">[1]Medical!#REF!</definedName>
    <definedName name="respSugEmpContrtact" localSheetId="6">'4. Vision'!#REF!</definedName>
    <definedName name="respSugEmpContrtact" localSheetId="7">'5. EAP'!#REF!</definedName>
    <definedName name="respSugEmpContrtact" localSheetId="8">'6. FSA, COBRA'!#REF!</definedName>
    <definedName name="respSugEmpContrtact" localSheetId="9">'7. Onsite NP'!#REF!</definedName>
    <definedName name="respSugEmpContrtact" localSheetId="11">'9. References'!#REF!</definedName>
    <definedName name="respSugEmpContrtact">'2. Medical'!#REF!</definedName>
    <definedName name="respTaxStatus1" localSheetId="3">'1. General'!#REF!</definedName>
    <definedName name="respTaxStatus1" localSheetId="5">[1]Medical!#REF!</definedName>
    <definedName name="respTaxStatus1" localSheetId="6">'4. Vision'!#REF!</definedName>
    <definedName name="respTaxStatus1" localSheetId="7">'5. EAP'!#REF!</definedName>
    <definedName name="respTaxStatus1" localSheetId="8">'6. FSA, COBRA'!#REF!</definedName>
    <definedName name="respTaxStatus1" localSheetId="9">'7. Onsite NP'!#REF!</definedName>
    <definedName name="respTaxStatus1" localSheetId="11">'9. References'!#REF!</definedName>
    <definedName name="respTaxStatus1">'2. Medical'!#REF!</definedName>
    <definedName name="respTaxStatus2" localSheetId="3">'1. General'!#REF!</definedName>
    <definedName name="respTaxStatus2" localSheetId="5">[1]Medical!#REF!</definedName>
    <definedName name="respTaxStatus2" localSheetId="6">'4. Vision'!#REF!</definedName>
    <definedName name="respTaxStatus2" localSheetId="7">'5. EAP'!#REF!</definedName>
    <definedName name="respTaxStatus2" localSheetId="8">'6. FSA, COBRA'!#REF!</definedName>
    <definedName name="respTaxStatus2" localSheetId="9">'7. Onsite NP'!#REF!</definedName>
    <definedName name="respTaxStatus2" localSheetId="11">'9. References'!#REF!</definedName>
    <definedName name="respTaxStatus2">'2. Medical'!#REF!</definedName>
    <definedName name="respTaxStatus3" localSheetId="3">'1. General'!#REF!</definedName>
    <definedName name="respTaxStatus3" localSheetId="5">[1]Medical!#REF!</definedName>
    <definedName name="respTaxStatus3" localSheetId="6">'4. Vision'!#REF!</definedName>
    <definedName name="respTaxStatus3" localSheetId="7">'5. EAP'!#REF!</definedName>
    <definedName name="respTaxStatus3" localSheetId="8">'6. FSA, COBRA'!#REF!</definedName>
    <definedName name="respTaxStatus3" localSheetId="9">'7. Onsite NP'!#REF!</definedName>
    <definedName name="respTaxStatus3" localSheetId="11">'9. References'!#REF!</definedName>
    <definedName name="respTaxStatus3">'2. Medical'!#REF!</definedName>
    <definedName name="respTermContract" localSheetId="3">'1. General'!#REF!</definedName>
    <definedName name="respTermContract" localSheetId="6">'4. Vision'!#REF!</definedName>
    <definedName name="respTermContract" localSheetId="7">'5. EAP'!#REF!</definedName>
    <definedName name="respTermContract" localSheetId="8">'6. FSA, COBRA'!#REF!</definedName>
    <definedName name="respTermContract" localSheetId="9">'7. Onsite NP'!#REF!</definedName>
    <definedName name="respTermContract" localSheetId="11">'9. References'!#REF!</definedName>
    <definedName name="respTermContract">'2. Medical'!#REF!</definedName>
    <definedName name="respTerminate1a" localSheetId="3">'1. General'!#REF!</definedName>
    <definedName name="respTerminate1a" localSheetId="5">[1]Medical!#REF!</definedName>
    <definedName name="respTerminate1a" localSheetId="6">'4. Vision'!#REF!</definedName>
    <definedName name="respTerminate1a" localSheetId="7">'5. EAP'!#REF!</definedName>
    <definedName name="respTerminate1a" localSheetId="8">'6. FSA, COBRA'!#REF!</definedName>
    <definedName name="respTerminate1a" localSheetId="9">'7. Onsite NP'!#REF!</definedName>
    <definedName name="respTerminate1a" localSheetId="11">'9. References'!#REF!</definedName>
    <definedName name="respTerminate1a">'2. Medical'!#REF!</definedName>
    <definedName name="respTerminate1b" localSheetId="3">'1. General'!#REF!</definedName>
    <definedName name="respTerminate1b" localSheetId="5">[1]Medical!#REF!</definedName>
    <definedName name="respTerminate1b" localSheetId="6">'4. Vision'!#REF!</definedName>
    <definedName name="respTerminate1b" localSheetId="7">'5. EAP'!#REF!</definedName>
    <definedName name="respTerminate1b" localSheetId="8">'6. FSA, COBRA'!#REF!</definedName>
    <definedName name="respTerminate1b" localSheetId="9">'7. Onsite NP'!#REF!</definedName>
    <definedName name="respTerminate1b" localSheetId="11">'9. References'!#REF!</definedName>
    <definedName name="respTerminate1b">'2. Medical'!#REF!</definedName>
    <definedName name="respTerminate1c" localSheetId="3">'1. General'!#REF!</definedName>
    <definedName name="respTerminate1c" localSheetId="5">[1]Medical!#REF!</definedName>
    <definedName name="respTerminate1c" localSheetId="6">'4. Vision'!#REF!</definedName>
    <definedName name="respTerminate1c" localSheetId="7">'5. EAP'!#REF!</definedName>
    <definedName name="respTerminate1c" localSheetId="8">'6. FSA, COBRA'!#REF!</definedName>
    <definedName name="respTerminate1c" localSheetId="9">'7. Onsite NP'!#REF!</definedName>
    <definedName name="respTerminate1c" localSheetId="11">'9. References'!#REF!</definedName>
    <definedName name="respTerminate1c">'2. Medical'!#REF!</definedName>
    <definedName name="respTerminate1d" localSheetId="3">'1. General'!#REF!</definedName>
    <definedName name="respTerminate1d" localSheetId="5">[1]Medical!#REF!</definedName>
    <definedName name="respTerminate1d" localSheetId="6">'4. Vision'!#REF!</definedName>
    <definedName name="respTerminate1d" localSheetId="7">'5. EAP'!#REF!</definedName>
    <definedName name="respTerminate1d" localSheetId="8">'6. FSA, COBRA'!#REF!</definedName>
    <definedName name="respTerminate1d" localSheetId="9">'7. Onsite NP'!#REF!</definedName>
    <definedName name="respTerminate1d" localSheetId="11">'9. References'!#REF!</definedName>
    <definedName name="respTerminate1d">'2. Medical'!#REF!</definedName>
    <definedName name="respTerminate1e" localSheetId="3">'1. General'!#REF!</definedName>
    <definedName name="respTerminate1e" localSheetId="5">[1]Medical!#REF!</definedName>
    <definedName name="respTerminate1e" localSheetId="6">'4. Vision'!#REF!</definedName>
    <definedName name="respTerminate1e" localSheetId="7">'5. EAP'!#REF!</definedName>
    <definedName name="respTerminate1e" localSheetId="8">'6. FSA, COBRA'!#REF!</definedName>
    <definedName name="respTerminate1e" localSheetId="9">'7. Onsite NP'!#REF!</definedName>
    <definedName name="respTerminate1e" localSheetId="11">'9. References'!#REF!</definedName>
    <definedName name="respTerminate1e">'2. Medical'!#REF!</definedName>
    <definedName name="respTerminate1f" localSheetId="3">'1. General'!#REF!</definedName>
    <definedName name="respTerminate1f" localSheetId="5">[1]Medical!#REF!</definedName>
    <definedName name="respTerminate1f" localSheetId="6">'4. Vision'!#REF!</definedName>
    <definedName name="respTerminate1f" localSheetId="7">'5. EAP'!#REF!</definedName>
    <definedName name="respTerminate1f" localSheetId="8">'6. FSA, COBRA'!#REF!</definedName>
    <definedName name="respTerminate1f" localSheetId="9">'7. Onsite NP'!#REF!</definedName>
    <definedName name="respTerminate1f" localSheetId="11">'9. References'!#REF!</definedName>
    <definedName name="respTerminate1f">'2. Medical'!#REF!</definedName>
    <definedName name="respTerminate1g" localSheetId="3">'1. General'!#REF!</definedName>
    <definedName name="respTerminate1g" localSheetId="5">[1]Medical!#REF!</definedName>
    <definedName name="respTerminate1g" localSheetId="6">'4. Vision'!#REF!</definedName>
    <definedName name="respTerminate1g" localSheetId="7">'5. EAP'!#REF!</definedName>
    <definedName name="respTerminate1g" localSheetId="8">'6. FSA, COBRA'!#REF!</definedName>
    <definedName name="respTerminate1g" localSheetId="9">'7. Onsite NP'!#REF!</definedName>
    <definedName name="respTerminate1g" localSheetId="11">'9. References'!#REF!</definedName>
    <definedName name="respTerminate1g">'2. Medical'!#REF!</definedName>
    <definedName name="respTerminate1h" localSheetId="3">'1. General'!#REF!</definedName>
    <definedName name="respTerminate1h" localSheetId="5">[1]Medical!#REF!</definedName>
    <definedName name="respTerminate1h" localSheetId="6">'4. Vision'!#REF!</definedName>
    <definedName name="respTerminate1h" localSheetId="7">'5. EAP'!#REF!</definedName>
    <definedName name="respTerminate1h" localSheetId="8">'6. FSA, COBRA'!#REF!</definedName>
    <definedName name="respTerminate1h" localSheetId="9">'7. Onsite NP'!#REF!</definedName>
    <definedName name="respTerminate1h" localSheetId="11">'9. References'!#REF!</definedName>
    <definedName name="respTerminate1h">'2. Medical'!#REF!</definedName>
    <definedName name="respTerminate2a" localSheetId="3">'1. General'!#REF!</definedName>
    <definedName name="respTerminate2a" localSheetId="5">[1]Medical!#REF!</definedName>
    <definedName name="respTerminate2a" localSheetId="6">'4. Vision'!#REF!</definedName>
    <definedName name="respTerminate2a" localSheetId="7">'5. EAP'!#REF!</definedName>
    <definedName name="respTerminate2a" localSheetId="8">'6. FSA, COBRA'!#REF!</definedName>
    <definedName name="respTerminate2a" localSheetId="9">'7. Onsite NP'!#REF!</definedName>
    <definedName name="respTerminate2a" localSheetId="11">'9. References'!#REF!</definedName>
    <definedName name="respTerminate2a">'2. Medical'!#REF!</definedName>
    <definedName name="respTerminate2b" localSheetId="3">'1. General'!#REF!</definedName>
    <definedName name="respTerminate2b" localSheetId="5">[1]Medical!#REF!</definedName>
    <definedName name="respTerminate2b" localSheetId="6">'4. Vision'!#REF!</definedName>
    <definedName name="respTerminate2b" localSheetId="7">'5. EAP'!#REF!</definedName>
    <definedName name="respTerminate2b" localSheetId="8">'6. FSA, COBRA'!#REF!</definedName>
    <definedName name="respTerminate2b" localSheetId="9">'7. Onsite NP'!#REF!</definedName>
    <definedName name="respTerminate2b" localSheetId="11">'9. References'!#REF!</definedName>
    <definedName name="respTerminate2b">'2. Medical'!#REF!</definedName>
    <definedName name="respTerminate2c" localSheetId="3">'1. General'!#REF!</definedName>
    <definedName name="respTerminate2c" localSheetId="5">[1]Medical!#REF!</definedName>
    <definedName name="respTerminate2c" localSheetId="6">'4. Vision'!#REF!</definedName>
    <definedName name="respTerminate2c" localSheetId="7">'5. EAP'!#REF!</definedName>
    <definedName name="respTerminate2c" localSheetId="8">'6. FSA, COBRA'!#REF!</definedName>
    <definedName name="respTerminate2c" localSheetId="9">'7. Onsite NP'!#REF!</definedName>
    <definedName name="respTerminate2c" localSheetId="11">'9. References'!#REF!</definedName>
    <definedName name="respTerminate2c">'2. Medical'!#REF!</definedName>
    <definedName name="respTerminate2d" localSheetId="3">'1. General'!#REF!</definedName>
    <definedName name="respTerminate2d" localSheetId="5">[1]Medical!#REF!</definedName>
    <definedName name="respTerminate2d" localSheetId="6">'4. Vision'!#REF!</definedName>
    <definedName name="respTerminate2d" localSheetId="7">'5. EAP'!#REF!</definedName>
    <definedName name="respTerminate2d" localSheetId="8">'6. FSA, COBRA'!#REF!</definedName>
    <definedName name="respTerminate2d" localSheetId="9">'7. Onsite NP'!#REF!</definedName>
    <definedName name="respTerminate2d" localSheetId="11">'9. References'!#REF!</definedName>
    <definedName name="respTerminate2d">'2. Medical'!#REF!</definedName>
    <definedName name="respTerminate2e" localSheetId="3">'1. General'!#REF!</definedName>
    <definedName name="respTerminate2e" localSheetId="5">[1]Medical!#REF!</definedName>
    <definedName name="respTerminate2e" localSheetId="6">'4. Vision'!#REF!</definedName>
    <definedName name="respTerminate2e" localSheetId="7">'5. EAP'!#REF!</definedName>
    <definedName name="respTerminate2e" localSheetId="8">'6. FSA, COBRA'!#REF!</definedName>
    <definedName name="respTerminate2e" localSheetId="9">'7. Onsite NP'!#REF!</definedName>
    <definedName name="respTerminate2e" localSheetId="11">'9. References'!#REF!</definedName>
    <definedName name="respTerminate2e">'2. Medical'!#REF!</definedName>
    <definedName name="respTerminate2f" localSheetId="3">'1. General'!#REF!</definedName>
    <definedName name="respTerminate2f" localSheetId="5">[1]Medical!#REF!</definedName>
    <definedName name="respTerminate2f" localSheetId="6">'4. Vision'!#REF!</definedName>
    <definedName name="respTerminate2f" localSheetId="7">'5. EAP'!#REF!</definedName>
    <definedName name="respTerminate2f" localSheetId="8">'6. FSA, COBRA'!#REF!</definedName>
    <definedName name="respTerminate2f" localSheetId="9">'7. Onsite NP'!#REF!</definedName>
    <definedName name="respTerminate2f" localSheetId="11">'9. References'!#REF!</definedName>
    <definedName name="respTerminate2f">'2. Medical'!#REF!</definedName>
    <definedName name="respTerminate2g" localSheetId="3">'1. General'!#REF!</definedName>
    <definedName name="respTerminate2g" localSheetId="5">[1]Medical!#REF!</definedName>
    <definedName name="respTerminate2g" localSheetId="6">'4. Vision'!#REF!</definedName>
    <definedName name="respTerminate2g" localSheetId="7">'5. EAP'!#REF!</definedName>
    <definedName name="respTerminate2g" localSheetId="8">'6. FSA, COBRA'!#REF!</definedName>
    <definedName name="respTerminate2g" localSheetId="9">'7. Onsite NP'!#REF!</definedName>
    <definedName name="respTerminate2g" localSheetId="11">'9. References'!#REF!</definedName>
    <definedName name="respTerminate2g">'2. Medical'!#REF!</definedName>
    <definedName name="respTerminate2h" localSheetId="3">'1. General'!#REF!</definedName>
    <definedName name="respTerminate2h" localSheetId="5">[1]Medical!#REF!</definedName>
    <definedName name="respTerminate2h" localSheetId="6">'4. Vision'!#REF!</definedName>
    <definedName name="respTerminate2h" localSheetId="7">'5. EAP'!#REF!</definedName>
    <definedName name="respTerminate2h" localSheetId="8">'6. FSA, COBRA'!#REF!</definedName>
    <definedName name="respTerminate2h" localSheetId="9">'7. Onsite NP'!#REF!</definedName>
    <definedName name="respTerminate2h" localSheetId="11">'9. References'!#REF!</definedName>
    <definedName name="respTerminate2h">'2. Medical'!#REF!</definedName>
    <definedName name="respTerminate3a" localSheetId="3">'1. General'!#REF!</definedName>
    <definedName name="respTerminate3a" localSheetId="5">[1]Medical!#REF!</definedName>
    <definedName name="respTerminate3a" localSheetId="6">'4. Vision'!#REF!</definedName>
    <definedName name="respTerminate3a" localSheetId="7">'5. EAP'!#REF!</definedName>
    <definedName name="respTerminate3a" localSheetId="8">'6. FSA, COBRA'!#REF!</definedName>
    <definedName name="respTerminate3a" localSheetId="9">'7. Onsite NP'!#REF!</definedName>
    <definedName name="respTerminate3a" localSheetId="11">'9. References'!#REF!</definedName>
    <definedName name="respTerminate3a">'2. Medical'!#REF!</definedName>
    <definedName name="respTerminate3b" localSheetId="3">'1. General'!#REF!</definedName>
    <definedName name="respTerminate3b" localSheetId="5">[1]Medical!#REF!</definedName>
    <definedName name="respTerminate3b" localSheetId="6">'4. Vision'!#REF!</definedName>
    <definedName name="respTerminate3b" localSheetId="7">'5. EAP'!#REF!</definedName>
    <definedName name="respTerminate3b" localSheetId="8">'6. FSA, COBRA'!#REF!</definedName>
    <definedName name="respTerminate3b" localSheetId="9">'7. Onsite NP'!#REF!</definedName>
    <definedName name="respTerminate3b" localSheetId="11">'9. References'!#REF!</definedName>
    <definedName name="respTerminate3b">'2. Medical'!#REF!</definedName>
    <definedName name="respTerminate3c" localSheetId="3">'1. General'!#REF!</definedName>
    <definedName name="respTerminate3c" localSheetId="5">[1]Medical!#REF!</definedName>
    <definedName name="respTerminate3c" localSheetId="6">'4. Vision'!#REF!</definedName>
    <definedName name="respTerminate3c" localSheetId="7">'5. EAP'!#REF!</definedName>
    <definedName name="respTerminate3c" localSheetId="8">'6. FSA, COBRA'!#REF!</definedName>
    <definedName name="respTerminate3c" localSheetId="9">'7. Onsite NP'!#REF!</definedName>
    <definedName name="respTerminate3c" localSheetId="11">'9. References'!#REF!</definedName>
    <definedName name="respTerminate3c">'2. Medical'!#REF!</definedName>
    <definedName name="respTerminate3d" localSheetId="3">'1. General'!#REF!</definedName>
    <definedName name="respTerminate3d" localSheetId="5">[1]Medical!#REF!</definedName>
    <definedName name="respTerminate3d" localSheetId="6">'4. Vision'!#REF!</definedName>
    <definedName name="respTerminate3d" localSheetId="7">'5. EAP'!#REF!</definedName>
    <definedName name="respTerminate3d" localSheetId="8">'6. FSA, COBRA'!#REF!</definedName>
    <definedName name="respTerminate3d" localSheetId="9">'7. Onsite NP'!#REF!</definedName>
    <definedName name="respTerminate3d" localSheetId="11">'9. References'!#REF!</definedName>
    <definedName name="respTerminate3d">'2. Medical'!#REF!</definedName>
    <definedName name="respTerminate3e" localSheetId="3">'1. General'!#REF!</definedName>
    <definedName name="respTerminate3e" localSheetId="5">[1]Medical!#REF!</definedName>
    <definedName name="respTerminate3e" localSheetId="6">'4. Vision'!#REF!</definedName>
    <definedName name="respTerminate3e" localSheetId="7">'5. EAP'!#REF!</definedName>
    <definedName name="respTerminate3e" localSheetId="8">'6. FSA, COBRA'!#REF!</definedName>
    <definedName name="respTerminate3e" localSheetId="9">'7. Onsite NP'!#REF!</definedName>
    <definedName name="respTerminate3e" localSheetId="11">'9. References'!#REF!</definedName>
    <definedName name="respTerminate3e">'2. Medical'!#REF!</definedName>
    <definedName name="respTerminate3f" localSheetId="3">'1. General'!#REF!</definedName>
    <definedName name="respTerminate3f" localSheetId="5">[1]Medical!#REF!</definedName>
    <definedName name="respTerminate3f" localSheetId="6">'4. Vision'!#REF!</definedName>
    <definedName name="respTerminate3f" localSheetId="7">'5. EAP'!#REF!</definedName>
    <definedName name="respTerminate3f" localSheetId="8">'6. FSA, COBRA'!#REF!</definedName>
    <definedName name="respTerminate3f" localSheetId="9">'7. Onsite NP'!#REF!</definedName>
    <definedName name="respTerminate3f" localSheetId="11">'9. References'!#REF!</definedName>
    <definedName name="respTerminate3f">'2. Medical'!#REF!</definedName>
    <definedName name="respTerminate3g" localSheetId="3">'1. General'!#REF!</definedName>
    <definedName name="respTerminate3g" localSheetId="5">[1]Medical!#REF!</definedName>
    <definedName name="respTerminate3g" localSheetId="6">'4. Vision'!#REF!</definedName>
    <definedName name="respTerminate3g" localSheetId="7">'5. EAP'!#REF!</definedName>
    <definedName name="respTerminate3g" localSheetId="8">'6. FSA, COBRA'!#REF!</definedName>
    <definedName name="respTerminate3g" localSheetId="9">'7. Onsite NP'!#REF!</definedName>
    <definedName name="respTerminate3g" localSheetId="11">'9. References'!#REF!</definedName>
    <definedName name="respTerminate3g">'2. Medical'!#REF!</definedName>
    <definedName name="respTerminate3h" localSheetId="3">'1. General'!#REF!</definedName>
    <definedName name="respTerminate3h" localSheetId="5">[1]Medical!#REF!</definedName>
    <definedName name="respTerminate3h" localSheetId="6">'4. Vision'!#REF!</definedName>
    <definedName name="respTerminate3h" localSheetId="7">'5. EAP'!#REF!</definedName>
    <definedName name="respTerminate3h" localSheetId="8">'6. FSA, COBRA'!#REF!</definedName>
    <definedName name="respTerminate3h" localSheetId="9">'7. Onsite NP'!#REF!</definedName>
    <definedName name="respTerminate3h" localSheetId="11">'9. References'!#REF!</definedName>
    <definedName name="respTerminate3h">'2. Medical'!#REF!</definedName>
    <definedName name="respTerminateContract" localSheetId="3">'1. General'!#REF!</definedName>
    <definedName name="respTerminateContract" localSheetId="5">[1]Medical!#REF!</definedName>
    <definedName name="respTerminateContract" localSheetId="6">'4. Vision'!#REF!</definedName>
    <definedName name="respTerminateContract" localSheetId="7">'5. EAP'!#REF!</definedName>
    <definedName name="respTerminateContract" localSheetId="8">'6. FSA, COBRA'!#REF!</definedName>
    <definedName name="respTerminateContract" localSheetId="9">'7. Onsite NP'!#REF!</definedName>
    <definedName name="respTerminateContract" localSheetId="11">'9. References'!#REF!</definedName>
    <definedName name="respTerminateContract">'2. Medical'!#REF!</definedName>
    <definedName name="respTransfer" localSheetId="3">'1. General'!#REF!</definedName>
    <definedName name="respTransfer" localSheetId="6">'4. Vision'!#REF!</definedName>
    <definedName name="respTransfer" localSheetId="7">'5. EAP'!#REF!</definedName>
    <definedName name="respTransfer" localSheetId="8">'6. FSA, COBRA'!#REF!</definedName>
    <definedName name="respTransfer" localSheetId="9">'7. Onsite NP'!#REF!</definedName>
    <definedName name="respTransfer" localSheetId="11">'9. References'!#REF!</definedName>
    <definedName name="respTransfer">'2. Medical'!$P$209</definedName>
    <definedName name="respTreatyRisk" localSheetId="3">'1. General'!#REF!</definedName>
    <definedName name="respTreatyRisk" localSheetId="5">[1]Medical!#REF!</definedName>
    <definedName name="respTreatyRisk" localSheetId="6">'4. Vision'!#REF!</definedName>
    <definedName name="respTreatyRisk" localSheetId="7">'5. EAP'!#REF!</definedName>
    <definedName name="respTreatyRisk" localSheetId="8">'6. FSA, COBRA'!#REF!</definedName>
    <definedName name="respTreatyRisk" localSheetId="9">'7. Onsite NP'!#REF!</definedName>
    <definedName name="respTreatyRisk" localSheetId="11">'9. References'!#REF!</definedName>
    <definedName name="respTreatyRisk">'2. Medical'!#REF!</definedName>
    <definedName name="respUnderwriting1" localSheetId="3">'1. General'!#REF!</definedName>
    <definedName name="respUnderwriting1" localSheetId="5">[1]Medical!#REF!</definedName>
    <definedName name="respUnderwriting1" localSheetId="6">'4. Vision'!#REF!</definedName>
    <definedName name="respUnderwriting1" localSheetId="7">'5. EAP'!#REF!</definedName>
    <definedName name="respUnderwriting1" localSheetId="8">'6. FSA, COBRA'!#REF!</definedName>
    <definedName name="respUnderwriting1" localSheetId="9">'7. Onsite NP'!#REF!</definedName>
    <definedName name="respUnderwriting1" localSheetId="11">'9. References'!#REF!</definedName>
    <definedName name="respUnderwriting1">'2. Medical'!#REF!</definedName>
    <definedName name="respUnderwriting2" localSheetId="3">'1. General'!#REF!</definedName>
    <definedName name="respUnderwriting2" localSheetId="5">[1]Medical!#REF!</definedName>
    <definedName name="respUnderwriting2" localSheetId="6">'4. Vision'!#REF!</definedName>
    <definedName name="respUnderwriting2" localSheetId="7">'5. EAP'!#REF!</definedName>
    <definedName name="respUnderwriting2" localSheetId="8">'6. FSA, COBRA'!#REF!</definedName>
    <definedName name="respUnderwriting2" localSheetId="9">'7. Onsite NP'!#REF!</definedName>
    <definedName name="respUnderwriting2" localSheetId="11">'9. References'!#REF!</definedName>
    <definedName name="respUnderwriting2">'2. Medical'!#REF!</definedName>
    <definedName name="respUnderwriting3" localSheetId="3">'1. General'!#REF!</definedName>
    <definedName name="respUnderwriting3" localSheetId="5">[1]Medical!#REF!</definedName>
    <definedName name="respUnderwriting3" localSheetId="6">'4. Vision'!#REF!</definedName>
    <definedName name="respUnderwriting3" localSheetId="7">'5. EAP'!#REF!</definedName>
    <definedName name="respUnderwriting3" localSheetId="8">'6. FSA, COBRA'!#REF!</definedName>
    <definedName name="respUnderwriting3" localSheetId="9">'7. Onsite NP'!#REF!</definedName>
    <definedName name="respUnderwriting3" localSheetId="11">'9. References'!#REF!</definedName>
    <definedName name="respUnderwriting3">'2. Medical'!#REF!</definedName>
    <definedName name="respUnderwritingRates" localSheetId="3">'1. General'!#REF!</definedName>
    <definedName name="respUnderwritingRates" localSheetId="5">[1]Medical!#REF!</definedName>
    <definedName name="respUnderwritingRates" localSheetId="6">'4. Vision'!#REF!</definedName>
    <definedName name="respUnderwritingRates" localSheetId="7">'5. EAP'!#REF!</definedName>
    <definedName name="respUnderwritingRates" localSheetId="8">'6. FSA, COBRA'!#REF!</definedName>
    <definedName name="respUnderwritingRates" localSheetId="9">'7. Onsite NP'!#REF!</definedName>
    <definedName name="respUnderwritingRates" localSheetId="11">'9. References'!#REF!</definedName>
    <definedName name="respUnderwritingRates">'2. Medical'!#REF!</definedName>
    <definedName name="respURACHealthNet1" localSheetId="3">'1. General'!#REF!</definedName>
    <definedName name="respURACHealthNet1" localSheetId="5">[1]Medical!#REF!</definedName>
    <definedName name="respURACHealthNet1" localSheetId="6">'4. Vision'!#REF!</definedName>
    <definedName name="respURACHealthNet1" localSheetId="7">'5. EAP'!#REF!</definedName>
    <definedName name="respURACHealthNet1" localSheetId="8">'6. FSA, COBRA'!#REF!</definedName>
    <definedName name="respURACHealthNet1" localSheetId="9">'7. Onsite NP'!#REF!</definedName>
    <definedName name="respURACHealthNet1" localSheetId="11">'9. References'!#REF!</definedName>
    <definedName name="respURACHealthNet1">'2. Medical'!#REF!</definedName>
    <definedName name="respURACHealthNet2" localSheetId="3">'1. General'!#REF!</definedName>
    <definedName name="respURACHealthNet2" localSheetId="5">[1]Medical!#REF!</definedName>
    <definedName name="respURACHealthNet2" localSheetId="6">'4. Vision'!#REF!</definedName>
    <definedName name="respURACHealthNet2" localSheetId="7">'5. EAP'!#REF!</definedName>
    <definedName name="respURACHealthNet2" localSheetId="8">'6. FSA, COBRA'!#REF!</definedName>
    <definedName name="respURACHealthNet2" localSheetId="9">'7. Onsite NP'!#REF!</definedName>
    <definedName name="respURACHealthNet2" localSheetId="11">'9. References'!#REF!</definedName>
    <definedName name="respURACHealthNet2">'2. Medical'!#REF!</definedName>
    <definedName name="respURACHealthPlan1" localSheetId="3">'1. General'!#REF!</definedName>
    <definedName name="respURACHealthPlan1" localSheetId="5">[1]Medical!#REF!</definedName>
    <definedName name="respURACHealthPlan1" localSheetId="6">'4. Vision'!#REF!</definedName>
    <definedName name="respURACHealthPlan1" localSheetId="7">'5. EAP'!#REF!</definedName>
    <definedName name="respURACHealthPlan1" localSheetId="8">'6. FSA, COBRA'!#REF!</definedName>
    <definedName name="respURACHealthPlan1" localSheetId="9">'7. Onsite NP'!#REF!</definedName>
    <definedName name="respURACHealthPlan1" localSheetId="11">'9. References'!#REF!</definedName>
    <definedName name="respURACHealthPlan1">'2. Medical'!#REF!</definedName>
    <definedName name="respURACHealthPlan2" localSheetId="3">'1. General'!#REF!</definedName>
    <definedName name="respURACHealthPlan2" localSheetId="5">[1]Medical!#REF!</definedName>
    <definedName name="respURACHealthPlan2" localSheetId="6">'4. Vision'!#REF!</definedName>
    <definedName name="respURACHealthPlan2" localSheetId="7">'5. EAP'!#REF!</definedName>
    <definedName name="respURACHealthPlan2" localSheetId="8">'6. FSA, COBRA'!#REF!</definedName>
    <definedName name="respURACHealthPlan2" localSheetId="9">'7. Onsite NP'!#REF!</definedName>
    <definedName name="respURACHealthPlan2" localSheetId="11">'9. References'!#REF!</definedName>
    <definedName name="respURACHealthPlan2">'2. Medical'!#REF!</definedName>
    <definedName name="respURACHealthUtil1" localSheetId="3">'1. General'!#REF!</definedName>
    <definedName name="respURACHealthUtil1" localSheetId="5">[1]Medical!#REF!</definedName>
    <definedName name="respURACHealthUtil1" localSheetId="6">'4. Vision'!#REF!</definedName>
    <definedName name="respURACHealthUtil1" localSheetId="7">'5. EAP'!#REF!</definedName>
    <definedName name="respURACHealthUtil1" localSheetId="8">'6. FSA, COBRA'!#REF!</definedName>
    <definedName name="respURACHealthUtil1" localSheetId="9">'7. Onsite NP'!#REF!</definedName>
    <definedName name="respURACHealthUtil1" localSheetId="11">'9. References'!#REF!</definedName>
    <definedName name="respURACHealthUtil1">'2. Medical'!#REF!</definedName>
    <definedName name="respURACHealthUtil2" localSheetId="3">'1. General'!#REF!</definedName>
    <definedName name="respURACHealthUtil2" localSheetId="5">[1]Medical!#REF!</definedName>
    <definedName name="respURACHealthUtil2" localSheetId="6">'4. Vision'!#REF!</definedName>
    <definedName name="respURACHealthUtil2" localSheetId="7">'5. EAP'!#REF!</definedName>
    <definedName name="respURACHealthUtil2" localSheetId="8">'6. FSA, COBRA'!#REF!</definedName>
    <definedName name="respURACHealthUtil2" localSheetId="9">'7. Onsite NP'!#REF!</definedName>
    <definedName name="respURACHealthUtil2" localSheetId="11">'9. References'!#REF!</definedName>
    <definedName name="respURACHealthUtil2">'2. Medical'!#REF!</definedName>
    <definedName name="respURFeeClaimTrans" localSheetId="3">'1. General'!#REF!</definedName>
    <definedName name="respURFeeClaimTrans" localSheetId="5">[1]Medical!#REF!</definedName>
    <definedName name="respURFeeClaimTrans" localSheetId="6">'4. Vision'!#REF!</definedName>
    <definedName name="respURFeeClaimTrans" localSheetId="7">'5. EAP'!#REF!</definedName>
    <definedName name="respURFeeClaimTrans" localSheetId="8">'6. FSA, COBRA'!#REF!</definedName>
    <definedName name="respURFeeClaimTrans" localSheetId="9">'7. Onsite NP'!#REF!</definedName>
    <definedName name="respURFeeClaimTrans" localSheetId="11">'9. References'!#REF!</definedName>
    <definedName name="respURFeeClaimTrans">'2. Medical'!#REF!</definedName>
    <definedName name="respURFeeEmpMon" localSheetId="3">'1. General'!#REF!</definedName>
    <definedName name="respURFeeEmpMon" localSheetId="5">[1]Medical!#REF!</definedName>
    <definedName name="respURFeeEmpMon" localSheetId="6">'4. Vision'!#REF!</definedName>
    <definedName name="respURFeeEmpMon" localSheetId="7">'5. EAP'!#REF!</definedName>
    <definedName name="respURFeeEmpMon" localSheetId="8">'6. FSA, COBRA'!#REF!</definedName>
    <definedName name="respURFeeEmpMon" localSheetId="9">'7. Onsite NP'!#REF!</definedName>
    <definedName name="respURFeeEmpMon" localSheetId="11">'9. References'!#REF!</definedName>
    <definedName name="respURFeeEmpMon">'2. Medical'!#REF!</definedName>
    <definedName name="respUtilizeHospPhys" localSheetId="3">'1. General'!#REF!</definedName>
    <definedName name="respUtilizeHospPhys" localSheetId="6">'4. Vision'!#REF!</definedName>
    <definedName name="respUtilizeHospPhys" localSheetId="7">'5. EAP'!#REF!</definedName>
    <definedName name="respUtilizeHospPhys" localSheetId="8">'6. FSA, COBRA'!#REF!</definedName>
    <definedName name="respUtilizeHospPhys" localSheetId="9">'7. Onsite NP'!#REF!</definedName>
    <definedName name="respUtilizeHospPhys" localSheetId="11">'9. References'!#REF!</definedName>
    <definedName name="respUtilizeHospPhys">'2. Medical'!$P$52</definedName>
    <definedName name="respVenCertReport" localSheetId="3">'1. General'!#REF!</definedName>
    <definedName name="respVenCertReport" localSheetId="5">[1]Medical!#REF!</definedName>
    <definedName name="respVenCertReport" localSheetId="6">'4. Vision'!#REF!</definedName>
    <definedName name="respVenCertReport" localSheetId="7">'5. EAP'!#REF!</definedName>
    <definedName name="respVenCertReport" localSheetId="8">'6. FSA, COBRA'!#REF!</definedName>
    <definedName name="respVenCertReport" localSheetId="9">'7. Onsite NP'!#REF!</definedName>
    <definedName name="respVenCertReport" localSheetId="11">'9. References'!#REF!</definedName>
    <definedName name="respVenCertReport">'2. Medical'!#REF!</definedName>
    <definedName name="respVendorServices" localSheetId="3">'1. General'!#REF!</definedName>
    <definedName name="respVendorServices" localSheetId="5">[1]Medical!#REF!</definedName>
    <definedName name="respVendorServices" localSheetId="6">'4. Vision'!#REF!</definedName>
    <definedName name="respVendorServices" localSheetId="7">'5. EAP'!#REF!</definedName>
    <definedName name="respVendorServices" localSheetId="8">'6. FSA, COBRA'!#REF!</definedName>
    <definedName name="respVendorServices" localSheetId="9">'7. Onsite NP'!#REF!</definedName>
    <definedName name="respVendorServices" localSheetId="11">'9. References'!#REF!</definedName>
    <definedName name="respVendorServices">'2. Medical'!#REF!</definedName>
    <definedName name="respVenNecSysCap" localSheetId="3">'1. General'!#REF!</definedName>
    <definedName name="respVenNecSysCap" localSheetId="5">[1]Medical!#REF!</definedName>
    <definedName name="respVenNecSysCap" localSheetId="6">'4. Vision'!#REF!</definedName>
    <definedName name="respVenNecSysCap" localSheetId="7">'5. EAP'!#REF!</definedName>
    <definedName name="respVenNecSysCap" localSheetId="8">'6. FSA, COBRA'!#REF!</definedName>
    <definedName name="respVenNecSysCap" localSheetId="9">'7. Onsite NP'!#REF!</definedName>
    <definedName name="respVenNecSysCap" localSheetId="11">'9. References'!#REF!</definedName>
    <definedName name="respVenNecSysCap">'2. Medical'!#REF!</definedName>
    <definedName name="respVenNotReqEnroll" localSheetId="3">'1. General'!#REF!</definedName>
    <definedName name="respVenNotReqEnroll" localSheetId="5">[1]Medical!#REF!</definedName>
    <definedName name="respVenNotReqEnroll" localSheetId="6">'4. Vision'!#REF!</definedName>
    <definedName name="respVenNotReqEnroll" localSheetId="7">'5. EAP'!#REF!</definedName>
    <definedName name="respVenNotReqEnroll" localSheetId="8">'6. FSA, COBRA'!#REF!</definedName>
    <definedName name="respVenNotReqEnroll" localSheetId="9">'7. Onsite NP'!#REF!</definedName>
    <definedName name="respVenNotReqEnroll" localSheetId="11">'9. References'!#REF!</definedName>
    <definedName name="respVenNotReqEnroll">'2. Medical'!#REF!</definedName>
    <definedName name="respVenProAnnNotice" localSheetId="3">'1. General'!#REF!</definedName>
    <definedName name="respVenProAnnNotice" localSheetId="5">[1]Medical!#REF!</definedName>
    <definedName name="respVenProAnnNotice" localSheetId="6">'4. Vision'!#REF!</definedName>
    <definedName name="respVenProAnnNotice" localSheetId="7">'5. EAP'!#REF!</definedName>
    <definedName name="respVenProAnnNotice" localSheetId="8">'6. FSA, COBRA'!#REF!</definedName>
    <definedName name="respVenProAnnNotice" localSheetId="9">'7. Onsite NP'!#REF!</definedName>
    <definedName name="respVenProAnnNotice" localSheetId="11">'9. References'!#REF!</definedName>
    <definedName name="respVenProAnnNotice">'2. Medical'!#REF!</definedName>
    <definedName name="respVenReqPro" localSheetId="3">'1. General'!#REF!</definedName>
    <definedName name="respVenReqPro" localSheetId="5">[1]Medical!#REF!</definedName>
    <definedName name="respVenReqPro" localSheetId="6">'4. Vision'!#REF!</definedName>
    <definedName name="respVenReqPro" localSheetId="7">'5. EAP'!#REF!</definedName>
    <definedName name="respVenReqPro" localSheetId="8">'6. FSA, COBRA'!#REF!</definedName>
    <definedName name="respVenReqPro" localSheetId="9">'7. Onsite NP'!#REF!</definedName>
    <definedName name="respVenReqPro" localSheetId="11">'9. References'!#REF!</definedName>
    <definedName name="respVenReqPro">'2. Medical'!#REF!</definedName>
    <definedName name="respWaivingCoverage" localSheetId="3">'1. General'!#REF!</definedName>
    <definedName name="respWaivingCoverage" localSheetId="5">[1]Medical!#REF!</definedName>
    <definedName name="respWaivingCoverage" localSheetId="6">'4. Vision'!#REF!</definedName>
    <definedName name="respWaivingCoverage" localSheetId="7">'5. EAP'!#REF!</definedName>
    <definedName name="respWaivingCoverage" localSheetId="8">'6. FSA, COBRA'!#REF!</definedName>
    <definedName name="respWaivingCoverage" localSheetId="9">'7. Onsite NP'!#REF!</definedName>
    <definedName name="respWaivingCoverage" localSheetId="11">'9. References'!#REF!</definedName>
    <definedName name="respWaivingCoverage">'2. Medical'!#REF!</definedName>
    <definedName name="respWebAddress1" localSheetId="3">'1. General'!#REF!</definedName>
    <definedName name="respWebAddress1" localSheetId="5">[1]Medical!#REF!</definedName>
    <definedName name="respWebAddress1" localSheetId="6">'4. Vision'!#REF!</definedName>
    <definedName name="respWebAddress1" localSheetId="7">'5. EAP'!#REF!</definedName>
    <definedName name="respWebAddress1" localSheetId="8">'6. FSA, COBRA'!#REF!</definedName>
    <definedName name="respWebAddress1" localSheetId="9">'7. Onsite NP'!#REF!</definedName>
    <definedName name="respWebAddress1" localSheetId="11">'9. References'!#REF!</definedName>
    <definedName name="respWebAddress1">'2. Medical'!#REF!</definedName>
    <definedName name="respWebAddress2" localSheetId="3">'1. General'!#REF!</definedName>
    <definedName name="respWebAddress2" localSheetId="5">[1]Medical!#REF!</definedName>
    <definedName name="respWebAddress2" localSheetId="6">'4. Vision'!#REF!</definedName>
    <definedName name="respWebAddress2" localSheetId="7">'5. EAP'!#REF!</definedName>
    <definedName name="respWebAddress2" localSheetId="8">'6. FSA, COBRA'!#REF!</definedName>
    <definedName name="respWebAddress2" localSheetId="9">'7. Onsite NP'!#REF!</definedName>
    <definedName name="respWebAddress2" localSheetId="11">'9. References'!#REF!</definedName>
    <definedName name="respWebAddress2">'2. Medical'!#REF!</definedName>
    <definedName name="respWebAddress3" localSheetId="3">'1. General'!#REF!</definedName>
    <definedName name="respWebAddress3" localSheetId="5">[1]Medical!#REF!</definedName>
    <definedName name="respWebAddress3" localSheetId="6">'4. Vision'!#REF!</definedName>
    <definedName name="respWebAddress3" localSheetId="7">'5. EAP'!#REF!</definedName>
    <definedName name="respWebAddress3" localSheetId="8">'6. FSA, COBRA'!#REF!</definedName>
    <definedName name="respWebAddress3" localSheetId="9">'7. Onsite NP'!#REF!</definedName>
    <definedName name="respWebAddress3" localSheetId="11">'9. References'!#REF!</definedName>
    <definedName name="respWebAddress3">'2. Medical'!#REF!</definedName>
    <definedName name="respYearEndFinAcctPrg" localSheetId="3">'1. General'!#REF!</definedName>
    <definedName name="respYearEndFinAcctPrg" localSheetId="6">'4. Vision'!#REF!</definedName>
    <definedName name="respYearEndFinAcctPrg" localSheetId="7">'5. EAP'!#REF!</definedName>
    <definedName name="respYearEndFinAcctPrg" localSheetId="8">'6. FSA, COBRA'!#REF!</definedName>
    <definedName name="respYearEndFinAcctPrg" localSheetId="9">'7. Onsite NP'!#REF!</definedName>
    <definedName name="respYearEndFinAcctPrg" localSheetId="11">'9. References'!#REF!</definedName>
    <definedName name="respYearEndFinAcctPrg">'2. Medical'!$P$53</definedName>
    <definedName name="respZip1" localSheetId="3">'1. General'!#REF!</definedName>
    <definedName name="respZip1" localSheetId="5">[1]Medical!#REF!</definedName>
    <definedName name="respZip1" localSheetId="6">'4. Vision'!#REF!</definedName>
    <definedName name="respZip1" localSheetId="7">'5. EAP'!#REF!</definedName>
    <definedName name="respZip1" localSheetId="8">'6. FSA, COBRA'!#REF!</definedName>
    <definedName name="respZip1" localSheetId="9">'7. Onsite NP'!#REF!</definedName>
    <definedName name="respZip1" localSheetId="11">'9. References'!#REF!</definedName>
    <definedName name="respZip1">'2. Medical'!#REF!</definedName>
    <definedName name="respZip2" localSheetId="3">'1. General'!#REF!</definedName>
    <definedName name="respZip2" localSheetId="5">[1]Medical!#REF!</definedName>
    <definedName name="respZip2" localSheetId="6">'4. Vision'!#REF!</definedName>
    <definedName name="respZip2" localSheetId="7">'5. EAP'!#REF!</definedName>
    <definedName name="respZip2" localSheetId="8">'6. FSA, COBRA'!#REF!</definedName>
    <definedName name="respZip2" localSheetId="9">'7. Onsite NP'!#REF!</definedName>
    <definedName name="respZip2" localSheetId="11">'9. References'!#REF!</definedName>
    <definedName name="respZip2">'2. Medical'!#REF!</definedName>
    <definedName name="respZip3" localSheetId="3">'1. General'!#REF!</definedName>
    <definedName name="respZip3" localSheetId="5">[1]Medical!#REF!</definedName>
    <definedName name="respZip3" localSheetId="6">'4. Vision'!#REF!</definedName>
    <definedName name="respZip3" localSheetId="7">'5. EAP'!#REF!</definedName>
    <definedName name="respZip3" localSheetId="8">'6. FSA, COBRA'!#REF!</definedName>
    <definedName name="respZip3" localSheetId="9">'7. Onsite NP'!#REF!</definedName>
    <definedName name="respZip3" localSheetId="11">'9. References'!#REF!</definedName>
    <definedName name="respZip3">'2. Medical'!#REF!</definedName>
    <definedName name="rngFlowData" localSheetId="3">'1. General'!#REF!</definedName>
    <definedName name="rngFlowData" localSheetId="5">[1]Medical!#REF!</definedName>
    <definedName name="rngFlowData" localSheetId="6">'4. Vision'!#REF!</definedName>
    <definedName name="rngFlowData" localSheetId="7">'5. EAP'!#REF!</definedName>
    <definedName name="rngFlowData" localSheetId="8">'6. FSA, COBRA'!#REF!</definedName>
    <definedName name="rngFlowData" localSheetId="9">'7. Onsite NP'!#REF!</definedName>
    <definedName name="rngFlowData" localSheetId="11">'9. References'!#REF!</definedName>
    <definedName name="rngFlowData">'2. Medical'!#REF!</definedName>
    <definedName name="tAdminOpRqtMsrmntMonth1">#REF!</definedName>
    <definedName name="tAdminOpRqtMsrmntMonth2">#REF!</definedName>
    <definedName name="tErisaPlanYearFromMonth">#REF!</definedName>
    <definedName name="tErisaPlanYearToMonth">#REF!</definedName>
    <definedName name="tPlanYearEffMonth">#REF!</definedName>
    <definedName name="wrn.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4"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5"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6"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7"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8"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9"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11"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0" hidden="1">{#N/A,#N/A,FALSE,"II.General ";#N/A,#N/A,FALSE,"III.Plan Design";#N/A,#N/A,FALSE,"IV.Delivery System";#N/A,#N/A,FALSE,"V.Reimbursement";#N/A,#N/A,FALSE,"VI.Manage-Satisf.";#N/A,#N/A,FALSE,"VII. &amp;VIII. Other";#N/A,#N/A,FALSE,"Appendix 2";#N/A,#N/A,FALSE,"Appendix 3a";#N/A,#N/A,FALSE,"Appendix 3b";#N/A,#N/A,FALSE,"Appendix 3b(cont.)"}</definedName>
    <definedName name="wrn.network." hidden="1">{#N/A,#N/A,FALSE,"II.General ";#N/A,#N/A,FALSE,"III.Plan Design";#N/A,#N/A,FALSE,"IV.Delivery System";#N/A,#N/A,FALSE,"V.Reimbursement";#N/A,#N/A,FALSE,"VI.Manage-Satisf.";#N/A,#N/A,FALSE,"VII. &amp;VIII. Other";#N/A,#N/A,FALSE,"Appendix 2";#N/A,#N/A,FALSE,"Appendix 3a";#N/A,#N/A,FALSE,"Appendix 3b";#N/A,#N/A,FALSE,"Appendix 3b(cont.)"}</definedName>
    <definedName name="xfmAddCompState">#REF!</definedName>
    <definedName name="xfmAdminOpSrvcAPTOPMRspn">#REF!</definedName>
    <definedName name="xfmAdminOpSrvcDFPMRspn">#REF!</definedName>
    <definedName name="xfmChgEnrollDescp">#REF!</definedName>
    <definedName name="xfmCompDescp">#REF!</definedName>
    <definedName name="xfmContribPrgph">#REF!</definedName>
    <definedName name="xfmCurMedPlanDescp">#REF!</definedName>
    <definedName name="xfmEffCoverDateCond">#REF!</definedName>
    <definedName name="xfmEligRequireCond1">#REF!</definedName>
    <definedName name="xfmEligRequireCond2">#REF!</definedName>
    <definedName name="xfmEligRequireCond3">#REF!</definedName>
    <definedName name="xfmEligRequireCond4">#REF!</definedName>
    <definedName name="xfmEligRequireCond5">#REF!</definedName>
    <definedName name="xfmEligRequireCond6">#REF!</definedName>
    <definedName name="xfmEligRequireLabel1">#REF!</definedName>
    <definedName name="xfmEligRequireLabel2">#REF!</definedName>
    <definedName name="xfmEligRequireLabel3">#REF!</definedName>
    <definedName name="xfmEligRequireLabel4">#REF!</definedName>
    <definedName name="xfmEligRequireLabel5">#REF!</definedName>
    <definedName name="xfmEligRequireLabel6">#REF!</definedName>
    <definedName name="xfmQuoteDescp">#REF!</definedName>
    <definedName name="xfmRatePeriodOptDescp">#REF!</definedName>
    <definedName name="xfmRedesignChgDescp">#REF!</definedName>
    <definedName name="xfmReqSubmitPrpslRspn">#REF!</definedName>
    <definedName name="xfmRptReqDescrip">#REF!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23" l="1"/>
  <c r="B9" i="23"/>
  <c r="B10" i="23"/>
  <c r="B11" i="23"/>
  <c r="B12" i="23"/>
  <c r="B13" i="23"/>
  <c r="B14" i="23"/>
  <c r="B15" i="23"/>
  <c r="B16" i="23"/>
  <c r="B17" i="23"/>
  <c r="B18" i="23"/>
  <c r="B19" i="23"/>
  <c r="B20" i="23"/>
  <c r="B21" i="23"/>
  <c r="B22" i="23"/>
  <c r="B26" i="23"/>
  <c r="B27" i="23"/>
  <c r="B28" i="23"/>
  <c r="B29" i="23"/>
  <c r="B30" i="23"/>
  <c r="B35" i="23"/>
  <c r="B36" i="23"/>
  <c r="B37" i="23"/>
  <c r="B38" i="23"/>
  <c r="B39" i="23"/>
  <c r="B40" i="23"/>
  <c r="B41" i="23"/>
  <c r="B42" i="23"/>
  <c r="B43" i="23"/>
  <c r="B44" i="23"/>
  <c r="B45" i="23"/>
  <c r="B46" i="23"/>
  <c r="B47" i="23"/>
  <c r="B48" i="23"/>
  <c r="B49" i="23"/>
  <c r="B50" i="23"/>
  <c r="B51" i="23"/>
  <c r="B52" i="23"/>
  <c r="B53" i="23"/>
  <c r="B54" i="23"/>
  <c r="B55" i="23"/>
  <c r="B56" i="23"/>
  <c r="B57" i="23"/>
  <c r="B58" i="23"/>
  <c r="B59" i="23"/>
  <c r="B60" i="23"/>
  <c r="B61" i="23"/>
  <c r="B65" i="23"/>
  <c r="B66" i="23"/>
  <c r="B67" i="23"/>
  <c r="B68" i="23"/>
  <c r="B69" i="23"/>
  <c r="B70" i="23"/>
  <c r="B72" i="23"/>
  <c r="B74" i="23"/>
  <c r="B75" i="23"/>
  <c r="B76" i="23"/>
  <c r="B77" i="23"/>
  <c r="B78" i="23"/>
  <c r="B79" i="23"/>
  <c r="B81" i="23"/>
  <c r="B87" i="23"/>
  <c r="B88" i="23"/>
  <c r="B89" i="23"/>
  <c r="B90" i="23"/>
  <c r="B95" i="23"/>
  <c r="B96" i="23"/>
  <c r="B97" i="23"/>
  <c r="I24" i="24"/>
  <c r="I25" i="24"/>
  <c r="B25" i="24"/>
  <c r="B24" i="24"/>
  <c r="I8" i="22"/>
  <c r="I11" i="22"/>
  <c r="I13" i="22"/>
  <c r="I14" i="22"/>
  <c r="I15" i="22"/>
  <c r="I18" i="22"/>
  <c r="I19" i="22"/>
  <c r="I23" i="22"/>
  <c r="I24" i="22"/>
  <c r="I25" i="22"/>
  <c r="I26" i="22"/>
  <c r="I27" i="22"/>
  <c r="I28" i="22"/>
  <c r="I29" i="22"/>
  <c r="I30" i="22"/>
  <c r="I35" i="22"/>
  <c r="I36" i="22"/>
  <c r="I37" i="22"/>
  <c r="I38" i="22"/>
  <c r="I39" i="22"/>
  <c r="I40" i="22"/>
  <c r="I41" i="22"/>
  <c r="I42" i="22"/>
  <c r="I44" i="22"/>
  <c r="I45" i="22"/>
  <c r="I46" i="22"/>
  <c r="I47" i="22"/>
  <c r="I49" i="22"/>
  <c r="I50" i="22"/>
  <c r="I51" i="22"/>
  <c r="I52" i="22"/>
  <c r="I53" i="22"/>
  <c r="I54" i="22"/>
  <c r="I58" i="22"/>
  <c r="I59" i="22"/>
  <c r="I60" i="22"/>
  <c r="I61" i="22"/>
  <c r="I62" i="22"/>
  <c r="I63" i="22"/>
  <c r="I64" i="22"/>
  <c r="I65" i="22"/>
  <c r="I66" i="22"/>
  <c r="I67" i="22"/>
  <c r="I70" i="22"/>
  <c r="I72" i="22"/>
  <c r="I73" i="22"/>
  <c r="I74" i="22"/>
  <c r="I75" i="22"/>
  <c r="I76" i="22"/>
  <c r="I77" i="22"/>
  <c r="I78" i="22"/>
  <c r="I79" i="22"/>
  <c r="I80" i="22"/>
  <c r="I81" i="22"/>
  <c r="I82" i="22"/>
  <c r="I83" i="22"/>
  <c r="I84" i="22"/>
  <c r="I85" i="22"/>
  <c r="I89" i="22"/>
  <c r="I92" i="22"/>
  <c r="I95" i="22"/>
  <c r="I98" i="22"/>
  <c r="I99" i="22"/>
  <c r="I101" i="22"/>
  <c r="I102" i="22"/>
  <c r="I103" i="22"/>
  <c r="I104" i="22"/>
  <c r="I105" i="22"/>
  <c r="I106" i="22"/>
  <c r="I107" i="22"/>
  <c r="I108" i="22"/>
  <c r="I111" i="22"/>
  <c r="I112" i="22"/>
  <c r="I113" i="22"/>
  <c r="I114" i="22"/>
  <c r="I115" i="22"/>
  <c r="I116" i="22"/>
  <c r="I124" i="22"/>
  <c r="I125" i="22"/>
  <c r="I126" i="22"/>
  <c r="I127" i="22"/>
  <c r="I128" i="22"/>
  <c r="I129" i="22"/>
  <c r="I130" i="22"/>
  <c r="I131" i="22"/>
  <c r="I132" i="22"/>
  <c r="I133" i="22"/>
  <c r="I134" i="22"/>
  <c r="I135" i="22"/>
  <c r="I136" i="22"/>
  <c r="I137" i="22"/>
  <c r="I138" i="22"/>
  <c r="I139" i="22"/>
  <c r="I140" i="22"/>
  <c r="I141" i="22"/>
  <c r="I142" i="22"/>
  <c r="I143" i="22"/>
  <c r="I144" i="22"/>
  <c r="I145" i="22"/>
  <c r="I146" i="22"/>
  <c r="I147" i="22"/>
  <c r="I148" i="22"/>
  <c r="I149" i="22"/>
  <c r="I150" i="22"/>
  <c r="I151" i="22"/>
  <c r="I152" i="22"/>
  <c r="I156" i="22"/>
  <c r="I157" i="22"/>
  <c r="I158" i="22"/>
  <c r="I159" i="22"/>
  <c r="I160" i="22"/>
  <c r="I162" i="22"/>
  <c r="I164" i="22"/>
  <c r="I167" i="22"/>
  <c r="I168" i="22"/>
  <c r="I169" i="22"/>
  <c r="I170" i="22"/>
  <c r="I174" i="22"/>
  <c r="I175" i="22"/>
  <c r="I7" i="35"/>
  <c r="I8" i="35"/>
  <c r="I9" i="35"/>
  <c r="I10" i="35"/>
  <c r="I11" i="35"/>
  <c r="I12" i="35"/>
  <c r="I8" i="24"/>
  <c r="I9" i="24"/>
  <c r="I10" i="24"/>
  <c r="I11" i="24"/>
  <c r="I12" i="24"/>
  <c r="I13" i="24"/>
  <c r="I14" i="24"/>
  <c r="K1" i="35"/>
  <c r="I8" i="34"/>
  <c r="I17" i="34"/>
  <c r="I26" i="34"/>
  <c r="K1" i="34"/>
  <c r="I8" i="26"/>
  <c r="I9" i="26"/>
  <c r="I7" i="32"/>
  <c r="I8" i="32"/>
  <c r="I9" i="32"/>
  <c r="I7" i="24"/>
  <c r="B8" i="22"/>
  <c r="B9" i="22"/>
  <c r="B8" i="21"/>
  <c r="B9" i="21"/>
  <c r="C1" i="33"/>
  <c r="I10" i="32"/>
  <c r="I11" i="32"/>
  <c r="I12" i="32"/>
  <c r="I13" i="32"/>
  <c r="I14" i="32"/>
  <c r="I15" i="32"/>
  <c r="K1" i="32"/>
  <c r="C1" i="15"/>
  <c r="C1" i="13"/>
  <c r="C1" i="28"/>
  <c r="K1" i="26"/>
  <c r="K1" i="24"/>
  <c r="D1" i="23"/>
  <c r="K1" i="22"/>
  <c r="K1" i="21"/>
  <c r="B69" i="26"/>
  <c r="B68" i="26"/>
  <c r="B204" i="22"/>
  <c r="B203" i="22"/>
  <c r="B202" i="22"/>
  <c r="B201" i="22"/>
  <c r="B200" i="22"/>
  <c r="B199" i="22"/>
  <c r="B198" i="22"/>
  <c r="B178" i="22"/>
  <c r="B176" i="22"/>
  <c r="B174" i="22"/>
  <c r="B171" i="22"/>
  <c r="B135" i="22"/>
  <c r="B134" i="22"/>
  <c r="B133" i="22"/>
  <c r="B132" i="22"/>
  <c r="B131" i="22"/>
  <c r="B130" i="22"/>
  <c r="B129" i="22"/>
  <c r="B81" i="22"/>
  <c r="B78" i="22"/>
  <c r="B70" i="22"/>
  <c r="B54" i="22"/>
  <c r="B48" i="22"/>
  <c r="B47" i="22"/>
  <c r="B46" i="22"/>
  <c r="B45" i="22"/>
  <c r="B44" i="22"/>
  <c r="B43" i="22"/>
  <c r="B37" i="22"/>
  <c r="B36" i="22"/>
  <c r="B35" i="22"/>
  <c r="B34" i="22"/>
  <c r="B33" i="22"/>
  <c r="B32" i="22"/>
  <c r="B10" i="22"/>
  <c r="B6" i="22"/>
  <c r="B46" i="21"/>
  <c r="B45" i="21"/>
  <c r="B44" i="21"/>
  <c r="B43" i="21"/>
  <c r="B42" i="21"/>
  <c r="B41" i="21"/>
  <c r="B40" i="21"/>
  <c r="B39" i="21"/>
  <c r="B38" i="21"/>
  <c r="B37" i="21"/>
  <c r="B36" i="21"/>
  <c r="B35" i="21"/>
  <c r="B34" i="21"/>
  <c r="B33" i="21"/>
  <c r="B32" i="21"/>
  <c r="B31" i="21"/>
  <c r="B30" i="21"/>
  <c r="B29" i="21"/>
  <c r="B28" i="21"/>
  <c r="B27" i="21"/>
  <c r="B25" i="21"/>
  <c r="B24" i="21"/>
  <c r="B23" i="21"/>
  <c r="B22" i="21"/>
  <c r="B21" i="21"/>
  <c r="B20" i="21"/>
  <c r="B19" i="21"/>
  <c r="B18" i="21"/>
  <c r="B17" i="21"/>
  <c r="B16" i="21"/>
  <c r="B15" i="21"/>
  <c r="B14" i="21"/>
  <c r="B13" i="21"/>
  <c r="B11" i="21"/>
  <c r="B10" i="21"/>
  <c r="B7" i="21"/>
  <c r="B6" i="21"/>
  <c r="I10" i="26"/>
  <c r="I11" i="26"/>
  <c r="I12" i="26"/>
  <c r="I16" i="32"/>
  <c r="I17" i="32"/>
  <c r="I18" i="32"/>
  <c r="I19" i="32"/>
  <c r="I13" i="26"/>
  <c r="I20" i="32"/>
  <c r="I17" i="24"/>
  <c r="I15" i="21"/>
  <c r="I24" i="21"/>
  <c r="I34" i="21"/>
  <c r="I37" i="21"/>
  <c r="I40" i="21"/>
  <c r="I43" i="21"/>
  <c r="I14" i="26"/>
  <c r="I15" i="26"/>
  <c r="I21" i="32"/>
  <c r="I22" i="32"/>
  <c r="I23" i="32"/>
  <c r="I24" i="32"/>
  <c r="I25" i="32"/>
  <c r="I26" i="32"/>
  <c r="I18" i="24"/>
  <c r="I19" i="24"/>
  <c r="I20" i="24"/>
  <c r="I16" i="26"/>
  <c r="I19" i="26"/>
  <c r="I20" i="26"/>
  <c r="I21" i="26"/>
  <c r="I24" i="26"/>
  <c r="I25" i="26"/>
  <c r="I26" i="26"/>
  <c r="I27" i="26"/>
  <c r="I28" i="26"/>
  <c r="I29" i="26"/>
  <c r="I30" i="26"/>
  <c r="I31" i="26"/>
  <c r="I32" i="26"/>
  <c r="I33" i="26"/>
  <c r="I34" i="26"/>
  <c r="I35" i="26"/>
  <c r="I36" i="26"/>
  <c r="I37" i="26"/>
  <c r="I38" i="26"/>
  <c r="I39" i="26"/>
  <c r="I42" i="26"/>
  <c r="I43" i="26"/>
  <c r="I46" i="26"/>
  <c r="I47" i="26"/>
  <c r="I48" i="26"/>
  <c r="I51" i="26"/>
  <c r="I53" i="26"/>
  <c r="I54" i="26"/>
  <c r="I55" i="26"/>
  <c r="I56" i="26"/>
  <c r="I57" i="26"/>
  <c r="I58" i="26"/>
  <c r="I59" i="26"/>
  <c r="I60" i="26"/>
  <c r="I61" i="26"/>
  <c r="I62" i="26"/>
  <c r="I63" i="26"/>
  <c r="I64" i="26"/>
  <c r="I68" i="26"/>
  <c r="I69" i="26"/>
  <c r="I72" i="26"/>
  <c r="I73" i="26"/>
  <c r="I74" i="26"/>
  <c r="I75" i="26"/>
  <c r="I76" i="26"/>
  <c r="I77" i="26"/>
  <c r="I78" i="26"/>
  <c r="I79" i="26"/>
  <c r="I80" i="26"/>
  <c r="I81" i="26"/>
  <c r="I82" i="26"/>
  <c r="I83" i="26"/>
  <c r="I84" i="26"/>
  <c r="I85" i="26"/>
  <c r="I86" i="26"/>
  <c r="I87" i="26"/>
  <c r="I90" i="26"/>
  <c r="I91" i="26"/>
  <c r="I92" i="26"/>
  <c r="I93" i="26"/>
  <c r="I94" i="26"/>
  <c r="I95" i="26"/>
  <c r="I96" i="26"/>
  <c r="I97" i="26"/>
  <c r="I98" i="26"/>
  <c r="I99" i="26"/>
  <c r="I100" i="26"/>
  <c r="I103" i="26"/>
  <c r="I104" i="26"/>
  <c r="I105" i="26"/>
  <c r="I106" i="26"/>
  <c r="I107" i="26"/>
  <c r="I108" i="26"/>
  <c r="I111" i="26"/>
  <c r="I112" i="26"/>
  <c r="I113" i="26"/>
  <c r="I114" i="26"/>
  <c r="I115" i="26"/>
  <c r="I116" i="26"/>
  <c r="I117" i="26"/>
  <c r="I118" i="26"/>
  <c r="I119" i="26"/>
  <c r="I120" i="26"/>
  <c r="I123" i="26"/>
  <c r="I124" i="26"/>
  <c r="I125" i="26"/>
  <c r="I126" i="26"/>
  <c r="I127" i="26"/>
  <c r="I128" i="26"/>
  <c r="I131" i="26"/>
  <c r="I132" i="26"/>
  <c r="I133" i="26"/>
  <c r="I134" i="26"/>
  <c r="I135" i="26"/>
  <c r="I136" i="26"/>
  <c r="B98" i="23"/>
  <c r="B99" i="23"/>
  <c r="B100" i="23"/>
  <c r="B101" i="23"/>
  <c r="B102" i="23"/>
  <c r="B103" i="23"/>
  <c r="B104" i="23"/>
  <c r="B105" i="23"/>
  <c r="B106" i="23"/>
  <c r="B107" i="23"/>
  <c r="B108" i="23"/>
  <c r="B109" i="23"/>
  <c r="B110" i="23"/>
  <c r="B111" i="23"/>
  <c r="B112" i="23"/>
  <c r="B113" i="23"/>
  <c r="B116" i="23"/>
  <c r="B117" i="23"/>
  <c r="B118" i="23"/>
  <c r="B119" i="23"/>
  <c r="B120" i="23"/>
  <c r="B121" i="23"/>
  <c r="B122" i="23"/>
  <c r="B123" i="23"/>
  <c r="B124" i="23"/>
  <c r="B125" i="23"/>
  <c r="B126" i="23"/>
  <c r="B127" i="23"/>
  <c r="B128" i="23"/>
  <c r="B129" i="23"/>
  <c r="B130" i="23"/>
  <c r="B131" i="23"/>
  <c r="B135" i="23"/>
  <c r="B136" i="23"/>
  <c r="B137" i="23"/>
  <c r="B138" i="23"/>
  <c r="B139" i="23"/>
  <c r="B140" i="23"/>
  <c r="B141" i="23"/>
  <c r="B142" i="23"/>
  <c r="B143" i="23"/>
  <c r="B144" i="23"/>
  <c r="B145" i="23"/>
  <c r="B146" i="23"/>
  <c r="B147" i="23"/>
  <c r="B148" i="23"/>
  <c r="B149" i="23"/>
  <c r="B150" i="23"/>
  <c r="B151" i="23"/>
  <c r="B152" i="23"/>
  <c r="B153" i="23"/>
  <c r="B156" i="23"/>
  <c r="B157" i="23"/>
  <c r="B158" i="23"/>
  <c r="B159" i="23"/>
  <c r="B160" i="23"/>
  <c r="B161" i="23"/>
  <c r="B162" i="23"/>
  <c r="B163" i="23"/>
  <c r="B164" i="23"/>
  <c r="B165" i="23"/>
  <c r="B166" i="23"/>
  <c r="B167" i="23"/>
  <c r="B168" i="23"/>
  <c r="B169" i="23"/>
  <c r="B170" i="23"/>
  <c r="B171" i="23"/>
  <c r="B172" i="23"/>
  <c r="B173" i="23"/>
  <c r="B174" i="23"/>
  <c r="B175" i="23"/>
  <c r="B176" i="23"/>
  <c r="B177" i="23"/>
  <c r="B178" i="23"/>
  <c r="B179" i="23"/>
  <c r="B180" i="23"/>
  <c r="B181" i="23"/>
  <c r="B184" i="23"/>
  <c r="B185" i="23"/>
  <c r="B186" i="23"/>
  <c r="B187" i="23"/>
  <c r="B188" i="23"/>
  <c r="B189" i="23"/>
  <c r="B190" i="23"/>
  <c r="B191" i="23"/>
  <c r="B192" i="23"/>
  <c r="B193" i="23"/>
  <c r="B194" i="23"/>
  <c r="B195" i="23"/>
  <c r="B201" i="23"/>
  <c r="B210" i="23"/>
  <c r="B225" i="23"/>
  <c r="B257" i="23"/>
  <c r="B258" i="23"/>
  <c r="B259" i="23"/>
  <c r="B261" i="23"/>
  <c r="B263" i="23"/>
  <c r="B264" i="23"/>
  <c r="B266" i="23"/>
  <c r="B267" i="23"/>
  <c r="B268" i="23"/>
  <c r="B269" i="23"/>
  <c r="I178" i="22"/>
  <c r="I181" i="22"/>
  <c r="I182" i="22"/>
  <c r="I183" i="22"/>
  <c r="I187" i="22"/>
  <c r="I188" i="22"/>
  <c r="I189" i="22"/>
  <c r="I190" i="22"/>
  <c r="I191" i="22"/>
  <c r="I192" i="22"/>
  <c r="I193" i="22"/>
  <c r="I194" i="22"/>
  <c r="I195" i="22"/>
  <c r="I196" i="22"/>
  <c r="I199" i="22"/>
  <c r="I200" i="22"/>
  <c r="I202" i="22"/>
  <c r="I203" i="22"/>
  <c r="I204" i="22"/>
  <c r="I205" i="22"/>
  <c r="I206" i="22"/>
  <c r="I207" i="22"/>
  <c r="I208" i="22"/>
  <c r="I209" i="22"/>
  <c r="I210" i="22"/>
  <c r="I211" i="22"/>
  <c r="I212" i="22"/>
  <c r="I213" i="22"/>
  <c r="I214" i="22"/>
  <c r="I215" i="22"/>
  <c r="I216" i="22"/>
  <c r="I220" i="22"/>
  <c r="I221" i="22"/>
  <c r="I222" i="22"/>
  <c r="I223" i="22"/>
  <c r="I224" i="22"/>
  <c r="I225" i="22"/>
</calcChain>
</file>

<file path=xl/sharedStrings.xml><?xml version="1.0" encoding="utf-8"?>
<sst xmlns="http://schemas.openxmlformats.org/spreadsheetml/2006/main" count="3450" uniqueCount="1372">
  <si>
    <t>List Box Name</t>
  </si>
  <si>
    <t>Value</t>
  </si>
  <si>
    <t xml:space="preserve">Census File sent on </t>
  </si>
  <si>
    <t>diskette</t>
  </si>
  <si>
    <t>listSentCensusOn</t>
  </si>
  <si>
    <t>hard copy</t>
  </si>
  <si>
    <t>a</t>
  </si>
  <si>
    <t>email</t>
  </si>
  <si>
    <t>b</t>
  </si>
  <si>
    <t>CD</t>
  </si>
  <si>
    <t>c</t>
  </si>
  <si>
    <t>Current Medical Plan</t>
  </si>
  <si>
    <t>replace</t>
  </si>
  <si>
    <t>to replace or supplement</t>
  </si>
  <si>
    <t>supplement</t>
  </si>
  <si>
    <t>listReplaceSupp</t>
  </si>
  <si>
    <t>RFP list Name</t>
  </si>
  <si>
    <t>ListYesNoSeeExplain</t>
  </si>
  <si>
    <t>Yes</t>
  </si>
  <si>
    <t>No - See "Explanation"</t>
  </si>
  <si>
    <t>ListYesExplain</t>
  </si>
  <si>
    <t>Yes - See "Explanation"</t>
  </si>
  <si>
    <t>No</t>
  </si>
  <si>
    <t>N/A</t>
  </si>
  <si>
    <t>ListYesNo</t>
  </si>
  <si>
    <t>ListYesNoNA</t>
  </si>
  <si>
    <t>ListYesNoNotRequested</t>
  </si>
  <si>
    <t>Not Requested</t>
  </si>
  <si>
    <t>ListCompleted</t>
  </si>
  <si>
    <t>Completed</t>
  </si>
  <si>
    <t>Not Completed</t>
  </si>
  <si>
    <t>ListAttached</t>
  </si>
  <si>
    <t>Attached</t>
  </si>
  <si>
    <t>Not Attached</t>
  </si>
  <si>
    <t>ListABC</t>
  </si>
  <si>
    <t>ListYesNotRequested</t>
  </si>
  <si>
    <t>Requested</t>
  </si>
  <si>
    <t>ListABC_G</t>
  </si>
  <si>
    <t>d</t>
  </si>
  <si>
    <t>e</t>
  </si>
  <si>
    <t>f</t>
  </si>
  <si>
    <t>g</t>
  </si>
  <si>
    <t>ListABC_H</t>
  </si>
  <si>
    <t>h</t>
  </si>
  <si>
    <t>ListYears</t>
  </si>
  <si>
    <t>&lt; 2 years</t>
  </si>
  <si>
    <t>2 to 5 Years</t>
  </si>
  <si>
    <t>5 to 10 Years</t>
  </si>
  <si>
    <t>&gt; 10 Years</t>
  </si>
  <si>
    <t>ListAccreditation</t>
  </si>
  <si>
    <t>Excellent</t>
  </si>
  <si>
    <t>Commendable</t>
  </si>
  <si>
    <t>Accredited</t>
  </si>
  <si>
    <t>Provisional</t>
  </si>
  <si>
    <t>Denied</t>
  </si>
  <si>
    <t>Appealed by Plan</t>
  </si>
  <si>
    <t>In Process</t>
  </si>
  <si>
    <t>Revoked</t>
  </si>
  <si>
    <t>Scheduled</t>
  </si>
  <si>
    <t>Suspended</t>
  </si>
  <si>
    <t>Under Review by NCQA</t>
  </si>
  <si>
    <t>NHP Accreditation</t>
  </si>
  <si>
    <t>NHP Under Review</t>
  </si>
  <si>
    <t>NHP Expired</t>
  </si>
  <si>
    <t>NHP NCQA Discretionary Review</t>
  </si>
  <si>
    <t>NHP Initial Decision Pending</t>
  </si>
  <si>
    <t>NHP Future Review Scheduled</t>
  </si>
  <si>
    <t>ListNameInsureEntity</t>
  </si>
  <si>
    <t>Offered</t>
  </si>
  <si>
    <t>Not Offered</t>
  </si>
  <si>
    <t>ListJCAHO</t>
  </si>
  <si>
    <t>Accreditation Not Requested</t>
  </si>
  <si>
    <t>Accreditation With Commendation</t>
  </si>
  <si>
    <t>Accreditation Without Type I Recommendations</t>
  </si>
  <si>
    <t>Accreditation With Type I Recommendations</t>
  </si>
  <si>
    <t>Provisional Accreditation</t>
  </si>
  <si>
    <t>Conditional Accreditation</t>
  </si>
  <si>
    <t>Preliminary Denial of Accreditation</t>
  </si>
  <si>
    <t>Accreditation Denied</t>
  </si>
  <si>
    <t>Accreditation Watch</t>
  </si>
  <si>
    <t>Listtaxstatus</t>
  </si>
  <si>
    <t>For-Profit</t>
  </si>
  <si>
    <t>Not-For-Profit</t>
  </si>
  <si>
    <t>ListModel</t>
  </si>
  <si>
    <t>Group</t>
  </si>
  <si>
    <t>IPA</t>
  </si>
  <si>
    <t>Mixed</t>
  </si>
  <si>
    <t>Network</t>
  </si>
  <si>
    <t>Staff</t>
  </si>
  <si>
    <t>PPO Platform</t>
  </si>
  <si>
    <t>ListMetNotMet</t>
  </si>
  <si>
    <t>Met</t>
  </si>
  <si>
    <t>Not Met</t>
  </si>
  <si>
    <t>ListUnderwriting</t>
  </si>
  <si>
    <t>Individual Statement of Health</t>
  </si>
  <si>
    <t>Employer Statement acting as gatekeeper)</t>
  </si>
  <si>
    <t xml:space="preserve">Other; specified in "Explanation" </t>
  </si>
  <si>
    <t>ListProposedRating</t>
  </si>
  <si>
    <t>Community Rating</t>
  </si>
  <si>
    <t>Group Specific (Adjusted) Community Rating</t>
  </si>
  <si>
    <t>Community Rating by Class</t>
  </si>
  <si>
    <t>Community Rating by Age</t>
  </si>
  <si>
    <t>Experience Rated/Non-Div Eligible (Prospectively-rated)</t>
  </si>
  <si>
    <t>Experience Rated/Div Eligible (Retrospectively-rated)</t>
  </si>
  <si>
    <t>ListCommissions</t>
  </si>
  <si>
    <t>Standard commissions are included in basic premium rates regardless of whether they are paid.</t>
  </si>
  <si>
    <t>Standard commissions require an increase to basic premium rates.</t>
  </si>
  <si>
    <t>No commissions included</t>
  </si>
  <si>
    <t>ListGeo</t>
  </si>
  <si>
    <t>Zip code dispersion</t>
  </si>
  <si>
    <t>Center of zip code</t>
  </si>
  <si>
    <t>Geo-coding (employee zip code address)</t>
  </si>
  <si>
    <t>States</t>
  </si>
  <si>
    <t>Contract Situs (State):</t>
  </si>
  <si>
    <t>Alabama</t>
  </si>
  <si>
    <t>ComboBox</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</si>
  <si>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</si>
  <si>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</si>
  <si>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</si>
  <si>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</si>
  <si>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</si>
  <si>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</si>
  <si>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</si>
  <si>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</si>
  <si>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</si>
  <si>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</si>
  <si>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</si>
  <si>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</si>
  <si>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</si>
  <si>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</si>
  <si>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</si>
  <si>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</si>
  <si>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</si>
  <si>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</si>
  <si>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</si>
  <si>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</si>
  <si>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</si>
  <si>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</si>
  <si>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</si>
  <si>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</si>
  <si>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</si>
  <si>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</si>
  <si>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</si>
  <si>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</si>
  <si>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</si>
  <si>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</si>
  <si>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</si>
  <si>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</si>
  <si>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</si>
  <si>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</si>
  <si>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</si>
  <si>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</si>
  <si>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</si>
  <si>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</si>
  <si>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</si>
  <si>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</si>
  <si>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</si>
  <si>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</si>
  <si>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</si>
  <si>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</si>
  <si>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</si>
  <si>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</si>
  <si>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Virginia</t>
  </si>
  <si>
    <t>Washington</t>
  </si>
  <si>
    <t>West Virginia</t>
  </si>
  <si>
    <t>Wisconsin</t>
  </si>
  <si>
    <t>Wyoming</t>
  </si>
  <si>
    <t>listAnnYrEndDays</t>
  </si>
  <si>
    <t>ListPnltyFeeList</t>
  </si>
  <si>
    <t>premium</t>
  </si>
  <si>
    <t>administrative fees</t>
  </si>
  <si>
    <t>ListAdvRenewNoticeDays</t>
  </si>
  <si>
    <t>ListAccreditationPPO</t>
  </si>
  <si>
    <t>Full</t>
  </si>
  <si>
    <t>One - Year</t>
  </si>
  <si>
    <t>Under Review</t>
  </si>
  <si>
    <t>NCQA Discretionary Review</t>
  </si>
  <si>
    <t>ListPlanType</t>
  </si>
  <si>
    <t>HMO</t>
  </si>
  <si>
    <t>PPO</t>
  </si>
  <si>
    <t>POS</t>
  </si>
  <si>
    <t>HMO/PPO/POS</t>
  </si>
  <si>
    <t xml:space="preserve">HMO/PPO </t>
  </si>
  <si>
    <t>PPO/POS</t>
  </si>
  <si>
    <t>HMO/POS</t>
  </si>
  <si>
    <t>No - "See Explanation"</t>
  </si>
  <si>
    <t>ListURAC</t>
  </si>
  <si>
    <t>Not Accredited</t>
  </si>
  <si>
    <t>ListGuaranteeType</t>
  </si>
  <si>
    <t>financial</t>
  </si>
  <si>
    <t xml:space="preserve">service </t>
  </si>
  <si>
    <t>NEW DROP DOWNS</t>
  </si>
  <si>
    <t>Commission %: (can be used for stop loss and regular  commission)</t>
  </si>
  <si>
    <t>other - please specify</t>
  </si>
  <si>
    <t>type of Data File Format:</t>
  </si>
  <si>
    <t>dBase (Janice is this the right way to do a dBase file??)</t>
  </si>
  <si>
    <t>Excel</t>
  </si>
  <si>
    <t>Access</t>
  </si>
  <si>
    <t>pdf</t>
  </si>
  <si>
    <t>ListRatedNotRated</t>
  </si>
  <si>
    <t>Rated</t>
  </si>
  <si>
    <t>Not Rated</t>
  </si>
  <si>
    <t>YOU CANNOT OPEN THE RFP PROGRAM FROM THIS FILE.  THE PROGRAM WILL ONLY OPERATE</t>
  </si>
  <si>
    <t>PROPERLY,  IF IT IS OPENED IN THE PROPER SEQUENCE.  TO INITIALIZE THE PROGRAM,  FOLLOW</t>
  </si>
  <si>
    <t>THE STEPS BELOW:</t>
  </si>
  <si>
    <t>1. CLOSE THIS FILE</t>
  </si>
  <si>
    <t>2. GO TO THE FOLLOWING DIRECTORY:  D:\HWTOOLS\TOOLS\RFP\MEDICAL</t>
  </si>
  <si>
    <t>3. OPEN THE FILE MEDRFP.XLS</t>
  </si>
  <si>
    <t>ListSentCensusOn</t>
  </si>
  <si>
    <t>ListReplaceSupp</t>
  </si>
  <si>
    <t>ListYN_NSeeExpNotReq</t>
  </si>
  <si>
    <t>ListCompNotExplain</t>
  </si>
  <si>
    <t>Not Completed - See "Explanation"</t>
  </si>
  <si>
    <t>ListTaxStatus</t>
  </si>
  <si>
    <t>No commissions available.</t>
  </si>
  <si>
    <t>ListStates</t>
  </si>
  <si>
    <t>ListAnnYrEndDays</t>
  </si>
  <si>
    <t>ListPayFrequency</t>
  </si>
  <si>
    <t>weekly</t>
  </si>
  <si>
    <t>bi-weekly</t>
  </si>
  <si>
    <t>monthly</t>
  </si>
  <si>
    <t>quarterly</t>
  </si>
  <si>
    <t>semi-annually</t>
  </si>
  <si>
    <t>annually</t>
  </si>
  <si>
    <t>HMO/PPO</t>
  </si>
  <si>
    <t>Not Applicable</t>
  </si>
  <si>
    <t>Not Applicable - See "Explanation"</t>
  </si>
  <si>
    <t>ListProEnforce</t>
  </si>
  <si>
    <t>proposed</t>
  </si>
  <si>
    <t>inforce</t>
  </si>
  <si>
    <t>ListSTDPayFreq</t>
  </si>
  <si>
    <t>ListAgreeDisagree</t>
  </si>
  <si>
    <t>Agree</t>
  </si>
  <si>
    <t>Disagree</t>
  </si>
  <si>
    <t>ListRated</t>
  </si>
  <si>
    <t>See "Explanation"</t>
  </si>
  <si>
    <t>ListIncluNotIncluNA</t>
  </si>
  <si>
    <t>Included</t>
  </si>
  <si>
    <t>Not Included</t>
  </si>
  <si>
    <t>N/A - No Additional Costs</t>
  </si>
  <si>
    <t>ListRateChange</t>
  </si>
  <si>
    <t>No Change</t>
  </si>
  <si>
    <t>Rating Improved</t>
  </si>
  <si>
    <t>Rating Worsened</t>
  </si>
  <si>
    <t>ListTeleElecTransFaxMail</t>
  </si>
  <si>
    <t>Telephone</t>
  </si>
  <si>
    <t>Electronic transmission</t>
  </si>
  <si>
    <t>Fax and mail</t>
  </si>
  <si>
    <t>ListIncluded</t>
  </si>
  <si>
    <t>ListHoursofOperation</t>
  </si>
  <si>
    <t>24 hours / 7 days</t>
  </si>
  <si>
    <t>Not Open</t>
  </si>
  <si>
    <t>Other - See Explanation</t>
  </si>
  <si>
    <t>ListGracePeriod</t>
  </si>
  <si>
    <t>30 days</t>
  </si>
  <si>
    <t>60 days</t>
  </si>
  <si>
    <t>90 days</t>
  </si>
  <si>
    <t>120 days</t>
  </si>
  <si>
    <t>ListNotedNotNoted</t>
  </si>
  <si>
    <t>Noted</t>
  </si>
  <si>
    <t>Not Noted</t>
  </si>
  <si>
    <t>ListContributions</t>
  </si>
  <si>
    <t>Contributory</t>
  </si>
  <si>
    <t>Non-Contributory</t>
  </si>
  <si>
    <t>ListBeforeAfterTax</t>
  </si>
  <si>
    <t>Before-Tax</t>
  </si>
  <si>
    <t>After-Tax</t>
  </si>
  <si>
    <t>Both Before-Tax and After-Tax</t>
  </si>
  <si>
    <t>ListClassSchedule</t>
  </si>
  <si>
    <t>Flat</t>
  </si>
  <si>
    <t>Schedule</t>
  </si>
  <si>
    <t>Formula</t>
  </si>
  <si>
    <t>ListClassEligibility</t>
  </si>
  <si>
    <t>Active, FT salaried ee's regularly working min 30 hrs/wk.</t>
  </si>
  <si>
    <t>Active, FT hourly ee's regularly working min 30 hrs/wk.</t>
  </si>
  <si>
    <t>Active, FT ee's regularly working min 30 hrs/wk.</t>
  </si>
  <si>
    <t>Active, FT ee's regularly working min 30 hrs/wk, excluding Class(es) X already covered under this Policy.</t>
  </si>
  <si>
    <t>Active, FT salaried EE regularly working  min 30 hrs/wk who earn more than X per X.</t>
  </si>
  <si>
    <t>Active, FT hourly ee's regularly working  min 30 hrs/wk who earn more than X per X.</t>
  </si>
  <si>
    <t>Active, PT ee's regularly working  min 17.5 hrs/wk.</t>
  </si>
  <si>
    <t>Other active, PT ee's regularly working  min 17.5 hrs/wk, excluding Class(es) X already covered under this Policy.</t>
  </si>
  <si>
    <t>Other active, FT ee's regularly working  min 17.5 hrs/wk, excluding Class(es) X already covered under this Policy.</t>
  </si>
  <si>
    <t>Active, FT Union ee's regularly working  min 30 hrs/wk.</t>
  </si>
  <si>
    <t>Active, FT Non-Union ee's regularly working  min 30 hrs/wk.</t>
  </si>
  <si>
    <t>ListCompNotComp2</t>
  </si>
  <si>
    <t>Completed - information requested provided</t>
  </si>
  <si>
    <t>Not completed - no recent or planned activities</t>
  </si>
  <si>
    <t>Not completed - information available, but not provided</t>
  </si>
  <si>
    <t>ListClaimsRetention</t>
  </si>
  <si>
    <t>Claims</t>
  </si>
  <si>
    <t>Retention</t>
  </si>
  <si>
    <t>ListStateGovern</t>
  </si>
  <si>
    <t>Pay exactly as mandated</t>
  </si>
  <si>
    <t>May pay more than as mandated for some/all of the states - See "Explanation"</t>
  </si>
  <si>
    <t>ListStateNotGovern</t>
  </si>
  <si>
    <t>No interest credited</t>
  </si>
  <si>
    <t>Interest is credited  - See "Explanation"</t>
  </si>
  <si>
    <t>ListWillingNAExplain</t>
  </si>
  <si>
    <t>Willing</t>
  </si>
  <si>
    <t>Not Willing</t>
  </si>
  <si>
    <t>Not Willing - See "Explanation"</t>
  </si>
  <si>
    <t>ListModelDent</t>
  </si>
  <si>
    <t>DHMO</t>
  </si>
  <si>
    <t>ListYNNAExplain</t>
  </si>
  <si>
    <t>ListYNNoExplain</t>
  </si>
  <si>
    <t>ListAgreeNAExplain</t>
  </si>
  <si>
    <t>Do Not Agree</t>
  </si>
  <si>
    <t>Do Not Agree - See "Explanation"</t>
  </si>
  <si>
    <t>ListRCInfo</t>
  </si>
  <si>
    <t>HIAA</t>
  </si>
  <si>
    <t>MDR</t>
  </si>
  <si>
    <t>Internally Developed</t>
  </si>
  <si>
    <t>Other</t>
  </si>
  <si>
    <t>ListAttachedNAExplain</t>
  </si>
  <si>
    <t>Not Attached - See "Explanation"</t>
  </si>
  <si>
    <t>ListNCQA</t>
  </si>
  <si>
    <t>One-year</t>
  </si>
  <si>
    <t xml:space="preserve">Denied </t>
  </si>
  <si>
    <t xml:space="preserve">NCQA Discretionary Review </t>
  </si>
  <si>
    <t>NHP Denial</t>
  </si>
  <si>
    <t>ListProvidedNAExplain</t>
  </si>
  <si>
    <t>Provided</t>
  </si>
  <si>
    <t>Not Provided</t>
  </si>
  <si>
    <t>Not Provided - See "Explanation"</t>
  </si>
  <si>
    <t>ListCompletedNAExplain</t>
  </si>
  <si>
    <t>ListClmMailAreaTime</t>
  </si>
  <si>
    <t>24 hours</t>
  </si>
  <si>
    <t>48 hours</t>
  </si>
  <si>
    <t>Greater than 48 hours</t>
  </si>
  <si>
    <t>ListIncludedNAExplain</t>
  </si>
  <si>
    <t>Not Included - See "Explanation"</t>
  </si>
  <si>
    <t>ListOffered</t>
  </si>
  <si>
    <t>ListYNNA</t>
  </si>
  <si>
    <t>ListYNYesExplain</t>
  </si>
  <si>
    <t>ListOwnLease</t>
  </si>
  <si>
    <t>Owned</t>
  </si>
  <si>
    <t>Leased</t>
  </si>
  <si>
    <t>Both</t>
  </si>
  <si>
    <t>ListEitherHMOPPO</t>
  </si>
  <si>
    <t>Either HMO or PPO</t>
  </si>
  <si>
    <t>Other - See Below</t>
  </si>
  <si>
    <t>ListYNPlanDesignExplain</t>
  </si>
  <si>
    <t>No - See "PlanDesignExplain" Worksheet</t>
  </si>
  <si>
    <t>ListHMOEPOPPOPOS</t>
  </si>
  <si>
    <t>HMO/EPO</t>
  </si>
  <si>
    <t>HMO/EPO, PPO, POS</t>
  </si>
  <si>
    <t>ListSubcontractServ</t>
  </si>
  <si>
    <t>Changed in Last 12 Mo's</t>
  </si>
  <si>
    <t>Planned for Next 12 Mo's</t>
  </si>
  <si>
    <t>N/A - No Changes</t>
  </si>
  <si>
    <t>N/A - Not Subcontracted</t>
  </si>
  <si>
    <t>ListYNNAWebsite</t>
  </si>
  <si>
    <t>Not Applicable - No Website</t>
  </si>
  <si>
    <t>ListConfirmed</t>
  </si>
  <si>
    <t>Confirmed</t>
  </si>
  <si>
    <t>Not Confirmed</t>
  </si>
  <si>
    <t>ListProposedRatingCDHC</t>
  </si>
  <si>
    <t>Partially Experience Rated/Non-Div Eligible (Prospectively-rated)</t>
  </si>
  <si>
    <t>Partially Experience Rated/Div Eligible (Retrospectively-rated)</t>
  </si>
  <si>
    <t>Other - See "Explanation"</t>
  </si>
  <si>
    <t>ListProvidedExplain</t>
  </si>
  <si>
    <t>Provided - See "Explanation"</t>
  </si>
  <si>
    <t>ListNotCompletedExplain</t>
  </si>
  <si>
    <t>ListNotAttachedExplain</t>
  </si>
  <si>
    <t>ListAttachedExplain</t>
  </si>
  <si>
    <t>Attached - See "Explanation"</t>
  </si>
  <si>
    <t>ListYPlanDesignExplainN</t>
  </si>
  <si>
    <t>Yes - See "PlanDesignExplain" Worksheet</t>
  </si>
  <si>
    <t>ListYNNANoExplain</t>
  </si>
  <si>
    <t>ListYExplainNNAWebsite</t>
  </si>
  <si>
    <t>ListLeasedNetwork</t>
  </si>
  <si>
    <t>Not Applicable - No Leased Networks</t>
  </si>
  <si>
    <t>&lt; 4 Leased Networks - See Data Below</t>
  </si>
  <si>
    <t>&gt; 4 Leased Networks - See "Explanation"</t>
  </si>
  <si>
    <t>ListServiceCenter</t>
  </si>
  <si>
    <t>&lt; 2 Service Centers - See Data Below</t>
  </si>
  <si>
    <t>&gt; 2 Service Centers - See "Explanation"</t>
  </si>
  <si>
    <t>ListNCQADMProgAccred</t>
  </si>
  <si>
    <t>Patient &amp; Practitioner Accreditation</t>
  </si>
  <si>
    <t>Patient-Oriented Accreditation</t>
  </si>
  <si>
    <t>Practitioner-Oriented Accreditation</t>
  </si>
  <si>
    <t>Accreditation In-Process</t>
  </si>
  <si>
    <t>ListNCQADMProgCert</t>
  </si>
  <si>
    <t>Program Design Certification</t>
  </si>
  <si>
    <t>Systems Certification</t>
  </si>
  <si>
    <t>Contact Certification</t>
  </si>
  <si>
    <t>Certification In-Process</t>
  </si>
  <si>
    <t>Certification Not Requested</t>
  </si>
  <si>
    <t>Certification Denied</t>
  </si>
  <si>
    <t>ListJCAHODiseaseCert</t>
  </si>
  <si>
    <t>Certificate of Distinction Awarded</t>
  </si>
  <si>
    <t>Certification In Process</t>
  </si>
  <si>
    <t>ListURACDMAccred</t>
  </si>
  <si>
    <t>Full Accreditation</t>
  </si>
  <si>
    <t>Accreditation Voluntarily Withdrawn</t>
  </si>
  <si>
    <t>Corrective Action</t>
  </si>
  <si>
    <t>Reaccreditation In-Process</t>
  </si>
  <si>
    <t>ListMinSizeDMProg</t>
  </si>
  <si>
    <t>&lt; 1,000</t>
  </si>
  <si>
    <t>ListRecommendFreq</t>
  </si>
  <si>
    <t>Daily</t>
  </si>
  <si>
    <t>Weekly</t>
  </si>
  <si>
    <t>Monthly</t>
  </si>
  <si>
    <t>Quarterly</t>
  </si>
  <si>
    <t>Annually</t>
  </si>
  <si>
    <t>ListStandReportFreq</t>
  </si>
  <si>
    <t>Per Occurrence</t>
  </si>
  <si>
    <t>ListPropFeeLenTime</t>
  </si>
  <si>
    <t>18 months</t>
  </si>
  <si>
    <t>24 months</t>
  </si>
  <si>
    <t>36 months</t>
  </si>
  <si>
    <t>48 months</t>
  </si>
  <si>
    <t>ListMinLeadTime</t>
  </si>
  <si>
    <t>1 month</t>
  </si>
  <si>
    <t>2 months</t>
  </si>
  <si>
    <t>3 months</t>
  </si>
  <si>
    <t>4 months</t>
  </si>
  <si>
    <t>6 months</t>
  </si>
  <si>
    <t>ListPropRequirement</t>
  </si>
  <si>
    <t>Accept</t>
  </si>
  <si>
    <t>Refuse</t>
  </si>
  <si>
    <t>See Modified Language</t>
  </si>
  <si>
    <t>ListMethDataReceipt</t>
  </si>
  <si>
    <t>Disk</t>
  </si>
  <si>
    <t>Tape</t>
  </si>
  <si>
    <t>On-Line File Transfer</t>
  </si>
  <si>
    <t>Paper</t>
  </si>
  <si>
    <t>ListServOfferedOnline</t>
  </si>
  <si>
    <t>Included in Your Basic Package</t>
  </si>
  <si>
    <t>Available for an Additional Cost</t>
  </si>
  <si>
    <t>Neither Included in the Basic Package Nor for an Additional Cost</t>
  </si>
  <si>
    <t>ListInOutBound</t>
  </si>
  <si>
    <t>Both in-bound/out-bound</t>
  </si>
  <si>
    <t>In-bound only</t>
  </si>
  <si>
    <t>Out-bound only</t>
  </si>
  <si>
    <t>ListSubcontractedNAExplain</t>
  </si>
  <si>
    <t>Subcontracted</t>
  </si>
  <si>
    <t>Not Subcontracted</t>
  </si>
  <si>
    <t>Not Subcontracted - See "Explanation"</t>
  </si>
  <si>
    <t>ListAvailabilityOfService</t>
  </si>
  <si>
    <t>ListCoreAddServ</t>
  </si>
  <si>
    <t>Core Service</t>
  </si>
  <si>
    <t>Additional Service</t>
  </si>
  <si>
    <t>ListFrequentlySys</t>
  </si>
  <si>
    <t>Bi-Weekly</t>
  </si>
  <si>
    <t>Bi-Monthly</t>
  </si>
  <si>
    <t>ListFrequentlyRptProd</t>
  </si>
  <si>
    <t>ListSTDLTDWCServices</t>
  </si>
  <si>
    <t>Internal Staff</t>
  </si>
  <si>
    <t>Subsidiary</t>
  </si>
  <si>
    <t>Contracted Providers</t>
  </si>
  <si>
    <t>ListMedClarif</t>
  </si>
  <si>
    <t>Phone</t>
  </si>
  <si>
    <t>Fax</t>
  </si>
  <si>
    <t>ListBenPymt</t>
  </si>
  <si>
    <t>Directly to insured/patient</t>
  </si>
  <si>
    <t>Assigned to a family member or provider</t>
  </si>
  <si>
    <t>Both - Directly and Assigned</t>
  </si>
  <si>
    <t>ListCMInEx</t>
  </si>
  <si>
    <t>Performed internally</t>
  </si>
  <si>
    <t>External vendor used</t>
  </si>
  <si>
    <t>ListCommExper</t>
  </si>
  <si>
    <t>Community rated/pooled</t>
  </si>
  <si>
    <t>Experience-rated</t>
  </si>
  <si>
    <t>ListFullPartial</t>
  </si>
  <si>
    <t>Partial</t>
  </si>
  <si>
    <t>ListMandatory</t>
  </si>
  <si>
    <t>Voluntary</t>
  </si>
  <si>
    <t>Mandatory</t>
  </si>
  <si>
    <t>ListYesNoSeeExplain_MedP19</t>
  </si>
  <si>
    <t>See Explaination</t>
  </si>
  <si>
    <r>
      <t>To Vendor:</t>
    </r>
    <r>
      <rPr>
        <sz val="8"/>
        <color indexed="59"/>
        <rFont val="Arial"/>
        <family val="2"/>
      </rPr>
      <t xml:space="preserve">  Use </t>
    </r>
    <r>
      <rPr>
        <b/>
        <sz val="8"/>
        <color indexed="59"/>
        <rFont val="Arial"/>
        <family val="2"/>
      </rPr>
      <t>Column Q</t>
    </r>
    <r>
      <rPr>
        <sz val="8"/>
        <color indexed="59"/>
        <rFont val="Arial"/>
        <family val="2"/>
      </rPr>
      <t xml:space="preserve"> to provide a brief explanation of your response if necessary. However if the length of the explanation is </t>
    </r>
    <r>
      <rPr>
        <b/>
        <sz val="8"/>
        <color indexed="59"/>
        <rFont val="Arial"/>
        <family val="2"/>
      </rPr>
      <t>greater than 400 characters</t>
    </r>
    <r>
      <rPr>
        <sz val="8"/>
        <color indexed="59"/>
        <rFont val="Arial"/>
        <family val="2"/>
      </rPr>
      <t>, you must use the "</t>
    </r>
    <r>
      <rPr>
        <b/>
        <sz val="8"/>
        <color indexed="59"/>
        <rFont val="Arial"/>
        <family val="2"/>
      </rPr>
      <t>Explanation</t>
    </r>
    <r>
      <rPr>
        <sz val="8"/>
        <color indexed="59"/>
        <rFont val="Arial"/>
        <family val="2"/>
      </rPr>
      <t>" worksheet to provide your detail explanation.</t>
    </r>
  </si>
  <si>
    <t/>
  </si>
  <si>
    <t>Section Title  = 12 pts, All Capital</t>
  </si>
  <si>
    <t>General Vendor Information</t>
  </si>
  <si>
    <t>Answer Format</t>
  </si>
  <si>
    <t>Format Type</t>
  </si>
  <si>
    <t>Response</t>
  </si>
  <si>
    <t>Explanation</t>
  </si>
  <si>
    <t>Organization Name</t>
  </si>
  <si>
    <t>Text</t>
  </si>
  <si>
    <t>text</t>
  </si>
  <si>
    <t>respPBMName</t>
  </si>
  <si>
    <t>Street Address</t>
  </si>
  <si>
    <t>respAddress</t>
  </si>
  <si>
    <t xml:space="preserve">City </t>
  </si>
  <si>
    <t>respCity</t>
  </si>
  <si>
    <t>State</t>
  </si>
  <si>
    <t>respState</t>
  </si>
  <si>
    <t>Zip Code</t>
  </si>
  <si>
    <t>respZip</t>
  </si>
  <si>
    <t>Web Address</t>
  </si>
  <si>
    <t>respWebAddress</t>
  </si>
  <si>
    <t>Contacts</t>
  </si>
  <si>
    <t>Please indicate the contact who can answer questions related to this RFP.</t>
  </si>
  <si>
    <t>Primary Contact</t>
  </si>
  <si>
    <t>Name</t>
  </si>
  <si>
    <t>respPrContNa</t>
  </si>
  <si>
    <t>Title</t>
  </si>
  <si>
    <t>respPrTitle</t>
  </si>
  <si>
    <t>Address</t>
  </si>
  <si>
    <t>respPrStreet</t>
  </si>
  <si>
    <t>City</t>
  </si>
  <si>
    <t>respPrCity</t>
  </si>
  <si>
    <t>respPrState</t>
  </si>
  <si>
    <t>Zip</t>
  </si>
  <si>
    <t>respPrZip</t>
  </si>
  <si>
    <t>Phone Number</t>
  </si>
  <si>
    <t>respPrPhone</t>
  </si>
  <si>
    <t>E-mail Address</t>
  </si>
  <si>
    <t>respPrEmail</t>
  </si>
  <si>
    <t xml:space="preserve">Secondary Contact </t>
  </si>
  <si>
    <t>respScContNa</t>
  </si>
  <si>
    <t>respScTitle</t>
  </si>
  <si>
    <t>respScStreet</t>
  </si>
  <si>
    <t>respScCity</t>
  </si>
  <si>
    <t>respScState</t>
  </si>
  <si>
    <t>respScZip</t>
  </si>
  <si>
    <t>respScPhone</t>
  </si>
  <si>
    <t>respScEmail</t>
  </si>
  <si>
    <t>If your company's rating has changed within the past 12 months for any of the rating agencies, indicate new rating and the date received in the appropriate box.  If the rating has not changed, put "Not Changed" in the Rating cell.</t>
  </si>
  <si>
    <t>A.M. Best: Rating Status</t>
  </si>
  <si>
    <t>List Box: Rated; Not Rated</t>
  </si>
  <si>
    <t>drop down box</t>
  </si>
  <si>
    <t>Listbox,ListRated</t>
  </si>
  <si>
    <t>Financial Rating (if rated)</t>
  </si>
  <si>
    <t>respAMBestRating2</t>
  </si>
  <si>
    <t>Date (if rated; if not rated, leave response cell blank)</t>
  </si>
  <si>
    <t>mm/dd/yyyy</t>
  </si>
  <si>
    <t>Month Day, Year</t>
  </si>
  <si>
    <t>respAMBestDate2</t>
  </si>
  <si>
    <t>Date</t>
  </si>
  <si>
    <t>Standard &amp; Poor's: Rating Status</t>
  </si>
  <si>
    <t>respSPRating2</t>
  </si>
  <si>
    <t>respSPDate2</t>
  </si>
  <si>
    <t>Fitch: Rating Status</t>
  </si>
  <si>
    <t>respDuffPhelpsRating2</t>
  </si>
  <si>
    <t>respDuffPhelpsDate2</t>
  </si>
  <si>
    <t>Moody's: Rating Status</t>
  </si>
  <si>
    <t>respMoodysRating2</t>
  </si>
  <si>
    <t>respMoodysDate2</t>
  </si>
  <si>
    <r>
      <t>To Vendor:</t>
    </r>
    <r>
      <rPr>
        <sz val="8"/>
        <color indexed="59"/>
        <rFont val="Arial"/>
        <family val="2"/>
      </rPr>
      <t xml:space="preserve">  Use </t>
    </r>
    <r>
      <rPr>
        <b/>
        <sz val="8"/>
        <color indexed="59"/>
        <rFont val="Arial"/>
        <family val="2"/>
      </rPr>
      <t>Column Q</t>
    </r>
    <r>
      <rPr>
        <sz val="8"/>
        <color indexed="59"/>
        <rFont val="Arial"/>
        <family val="2"/>
      </rPr>
      <t xml:space="preserve"> to provide a brief explanation of your response if necessary. However if the length of the explanation exceeds the cell limit, use the "</t>
    </r>
    <r>
      <rPr>
        <b/>
        <sz val="8"/>
        <color indexed="59"/>
        <rFont val="Arial"/>
        <family val="2"/>
      </rPr>
      <t>Explanation</t>
    </r>
    <r>
      <rPr>
        <sz val="8"/>
        <color indexed="59"/>
        <rFont val="Arial"/>
        <family val="2"/>
      </rPr>
      <t>" worksheet to provide your  explanation.</t>
    </r>
  </si>
  <si>
    <t>Plan Design</t>
  </si>
  <si>
    <t>List/Expected Response</t>
  </si>
  <si>
    <t>Field Names</t>
  </si>
  <si>
    <t>Adhere to the current plan design as described in the plan designs provided in this RFP.</t>
  </si>
  <si>
    <r>
      <t>Please indicate your proposal is issued in accordance with the specifications, assumptions and information included in this Request for Proposal.  If "No", indicate deviations in "</t>
    </r>
    <r>
      <rPr>
        <b/>
        <sz val="10"/>
        <rFont val="Arial"/>
        <family val="2"/>
      </rPr>
      <t>Explanation</t>
    </r>
    <r>
      <rPr>
        <sz val="10"/>
        <rFont val="Arial"/>
        <family val="2"/>
      </rPr>
      <t xml:space="preserve">" </t>
    </r>
    <r>
      <rPr>
        <b/>
        <sz val="10"/>
        <rFont val="Arial"/>
        <family val="2"/>
      </rPr>
      <t>column</t>
    </r>
    <r>
      <rPr>
        <sz val="10"/>
        <rFont val="Arial"/>
        <family val="2"/>
      </rPr>
      <t xml:space="preserve"> and/or</t>
    </r>
    <r>
      <rPr>
        <b/>
        <sz val="10"/>
        <rFont val="Arial"/>
        <family val="2"/>
      </rPr>
      <t xml:space="preserve"> Explanation sheet</t>
    </r>
    <r>
      <rPr>
        <sz val="10"/>
        <rFont val="Arial"/>
        <family val="2"/>
      </rPr>
      <t>.</t>
    </r>
  </si>
  <si>
    <t>List Box: Yes, No - See Explanation</t>
  </si>
  <si>
    <t>respPropIssue</t>
  </si>
  <si>
    <t>Listbox,ListYesNoSeeExplain</t>
  </si>
  <si>
    <t>List and detail deviations from the proposed plan(s) designs</t>
  </si>
  <si>
    <t>List Box: Completed, Not Completed</t>
  </si>
  <si>
    <t>Financial - Renewal Services</t>
  </si>
  <si>
    <t>For the coverages requested, the claim amount paid will be the negotiated amount. In other words, APS will pay actual negotiated amount; none of the savings will be retained by your organization or shared with any other organization.</t>
  </si>
  <si>
    <t>List Box: Yes, No</t>
  </si>
  <si>
    <t>respNegotiateAmount</t>
  </si>
  <si>
    <t>Listbox,ListYesNo</t>
  </si>
  <si>
    <t>Please indicate your willingness to comply with the following renewal requirements and services:</t>
  </si>
  <si>
    <t>For coverages requested, notification of renewal fees (to be accompanied by a detailed breakdown of all administrative expense components) is to be provided at least 150 days in advance of the contract anniversary date.</t>
  </si>
  <si>
    <t>respNotifyRenewFee</t>
  </si>
  <si>
    <t>Renewal rates/administrative fees shall be guaranteed for a minimum of 36 months from the contract anniversary date, unless an alternate date is mutually agreed to in advance by APS.</t>
  </si>
  <si>
    <t>respRenewalRatesAdminFee</t>
  </si>
  <si>
    <t>Describe your notice period of changes to the provider network prior to renewal.  Confirm changes to the network will be disclosed at least 30 days prior to renewal.  Confirm this disclosure will also include details of any contentious negotiations in process.</t>
  </si>
  <si>
    <t>respServiceCenterLocate1</t>
  </si>
  <si>
    <t>REPORTING (Management Reports)</t>
  </si>
  <si>
    <t>Attach a sample management and utilization report(s) that would be prepared for APS. Name the file:  [Your Organization's Name] Medical MgmtRptgPkg.</t>
  </si>
  <si>
    <t>List Box: Attached, Not Attached</t>
  </si>
  <si>
    <t>respMgmtUtilReport</t>
  </si>
  <si>
    <t>Listbox,ListAttached</t>
  </si>
  <si>
    <t>The report mentioned above can be split by both employee status (Active, COBRA, and Pre-65 Retiree) and by medical plan.</t>
  </si>
  <si>
    <t>List Box: ListPlanType</t>
  </si>
  <si>
    <t>respBusinessStrategicUnit</t>
  </si>
  <si>
    <t>Listbox,ListPlanType</t>
  </si>
  <si>
    <t>Monthly Reports</t>
  </si>
  <si>
    <t>Monthly reporting containing the following information:</t>
  </si>
  <si>
    <t>Paid Claims</t>
  </si>
  <si>
    <t>Listbox:Yes, No</t>
  </si>
  <si>
    <t>respPaidClaims</t>
  </si>
  <si>
    <t>Capitation (if applicable)</t>
  </si>
  <si>
    <t>respCapitation</t>
  </si>
  <si>
    <t>Administrative/Network Fees (if applicable)</t>
  </si>
  <si>
    <t>respAdminNetFee</t>
  </si>
  <si>
    <t>Claims paid by $ amount increments</t>
  </si>
  <si>
    <t>respPremiums</t>
  </si>
  <si>
    <t>Individual claims &gt; $50,000</t>
  </si>
  <si>
    <t>respClaimStopLoss</t>
  </si>
  <si>
    <t>Monthly enrollment counts</t>
  </si>
  <si>
    <t>respMonEnrollCount</t>
  </si>
  <si>
    <t>Electronic eligibility listing</t>
  </si>
  <si>
    <t>Reconciliation of claim drafts to paid claims</t>
  </si>
  <si>
    <t xml:space="preserve">The below section refers to calendar year, fiscal year, and other consecutive 12 month period as requested by client or consultant, over a minimum of 36 months. </t>
  </si>
  <si>
    <t>Annual Reports</t>
  </si>
  <si>
    <t xml:space="preserve">General claim utilization reports by major line of coverage identifying: </t>
  </si>
  <si>
    <t>Claims submitted</t>
  </si>
  <si>
    <t>Listbox: Yes, No</t>
  </si>
  <si>
    <t>respClaimsSubmitted</t>
  </si>
  <si>
    <t>Claims eligible</t>
  </si>
  <si>
    <t>respClaimsEligible</t>
  </si>
  <si>
    <t>Deductible and coinsurance application</t>
  </si>
  <si>
    <t>respDeductibleCoinsurance</t>
  </si>
  <si>
    <t>Payment reductions due to network negotiated rates</t>
  </si>
  <si>
    <t>respPaymentReductions</t>
  </si>
  <si>
    <t>R&amp;C cutbacks and savings</t>
  </si>
  <si>
    <t>respCutbacksSavings</t>
  </si>
  <si>
    <t>COB savings</t>
  </si>
  <si>
    <t>respCobSavings</t>
  </si>
  <si>
    <t>Ineligible expenses</t>
  </si>
  <si>
    <t>respIneligibleExpenses</t>
  </si>
  <si>
    <t>Net benefits paid by major line of coverage</t>
  </si>
  <si>
    <t>respNetBenefits</t>
  </si>
  <si>
    <t>Claim utilization report will show separate experience for:</t>
  </si>
  <si>
    <t>Employees</t>
  </si>
  <si>
    <t>respEmployees</t>
  </si>
  <si>
    <t>Dependents</t>
  </si>
  <si>
    <t>respDependents</t>
  </si>
  <si>
    <t>COBRA Participants</t>
  </si>
  <si>
    <t>respCobraParticipants</t>
  </si>
  <si>
    <t>Retirees</t>
  </si>
  <si>
    <t>Other reports</t>
  </si>
  <si>
    <t>Employee contested claims separated by denial reason.</t>
  </si>
  <si>
    <t>respEmployeesContestedClaims</t>
  </si>
  <si>
    <t>Claim lag report.</t>
  </si>
  <si>
    <t>respLagReport</t>
  </si>
  <si>
    <t>Network savings reports for each network offered.</t>
  </si>
  <si>
    <t>respNetworkSavingsReport</t>
  </si>
  <si>
    <t>Most-utilized hospitals and physicians reports.</t>
  </si>
  <si>
    <t>respUtilizeHospPhys</t>
  </si>
  <si>
    <t>A year-end financial accounting for the program within 90 days of the contract anniversary date.</t>
  </si>
  <si>
    <t>respYearEndFinAcctPrg</t>
  </si>
  <si>
    <t>All reports are available in electronic format.</t>
  </si>
  <si>
    <t>respDataClaimsOutput</t>
  </si>
  <si>
    <t>ADMINISTRATIVE AND OPERATIONAL ISSUES</t>
  </si>
  <si>
    <t>Implementation Services</t>
  </si>
  <si>
    <t>Prepare a detailed schedule and time frame to implement this program by the effective date (January 1, 2024).  Please indicate the implementation responsibilities of your organization and APS.  Name the file:  [Your Organization's Name] Medical Implementation.</t>
  </si>
  <si>
    <t>respImplementSchedule</t>
  </si>
  <si>
    <t>Design, submit for APS's approval, and print forms with APS's logo for claims submission, where required.</t>
  </si>
  <si>
    <t>respDesignSubmitClientApproval</t>
  </si>
  <si>
    <t>Load, audit and insure clean eligibility data at least 60 days prior to program effective date.</t>
  </si>
  <si>
    <t>respLoadAuditInsure</t>
  </si>
  <si>
    <t>Vendor will perform a pre-implementation audit no later than 60 days prior to implementation at no additional cost to APS (if required).</t>
  </si>
  <si>
    <t>Send plan representatives to the worksite to conduct new member orientations for groups having 25+ employees at no additional charge.</t>
  </si>
  <si>
    <t>respOrientations</t>
  </si>
  <si>
    <t>Vendor will produce an annual enrollment guide</t>
  </si>
  <si>
    <t>All compliance notices will be distributed by vendor to plan participants.</t>
  </si>
  <si>
    <t>Plan documents, SPDs, and SBCs will be completed and made available to all plan participants with hard copies available upon request.</t>
  </si>
  <si>
    <t>SBCs will incorporate pharmacy benefits at no additional charge</t>
  </si>
  <si>
    <t>Administrator will provide for medical and rx participants combo ID card for employees and dependents.</t>
  </si>
  <si>
    <t>Web Tools and Resources for Members</t>
  </si>
  <si>
    <t>A web-site demo is available for members prior to the open enrollment election period.</t>
  </si>
  <si>
    <t>respIncentiveWS</t>
  </si>
  <si>
    <t>Listbox,ListYNNANoExplain</t>
  </si>
  <si>
    <t>Please indicate which decision support tools you have available for members.  If this tools are not included in your standard fees, please indelicate so.</t>
  </si>
  <si>
    <t xml:space="preserve">     Online health risk assessment</t>
  </si>
  <si>
    <t xml:space="preserve">     Treatment cost estimator</t>
  </si>
  <si>
    <t xml:space="preserve">     Rx cost comparison</t>
  </si>
  <si>
    <t xml:space="preserve">     Hospital comparison</t>
  </si>
  <si>
    <t xml:space="preserve">     Nurseline 24/7</t>
  </si>
  <si>
    <t>Do you have an online tool for employees to compare the out-of-pocket total cost impact including contributions, copays, deductibles, coinsurance, etc. (i.e. a decision making "wizard")?</t>
  </si>
  <si>
    <t>Does your online tool include a surgery decision support tool to assist employees in selecting appropriate treatment?</t>
  </si>
  <si>
    <t xml:space="preserve">Is a mobile phone app available? Please describe what can be done via the app and how is differs from website capabilities. </t>
  </si>
  <si>
    <t>Explain how you will assist members who do not have access to the Internet.  Also address in your explanation alternatives for members who are not Internet savvy to access the same level of information and services available to on-line members.</t>
  </si>
  <si>
    <r>
      <t xml:space="preserve">Have you added, improved or changed any of your web tools in the last 12 months?  If "Yes", please provide an explanation of these improvements in the </t>
    </r>
    <r>
      <rPr>
        <b/>
        <sz val="10"/>
        <rFont val="Arial"/>
        <family val="2"/>
      </rPr>
      <t>"Explanation" column</t>
    </r>
    <r>
      <rPr>
        <sz val="10"/>
        <color indexed="18"/>
        <rFont val="Arial"/>
        <family val="2"/>
      </rPr>
      <t>.</t>
    </r>
  </si>
  <si>
    <t>Can employees request a new ID card online and print a temporary ID card?</t>
  </si>
  <si>
    <t>Are employees able to communicate with your member services via email for claim inquries?</t>
  </si>
  <si>
    <t>Provide a complete list of all online services available to APS employees.</t>
  </si>
  <si>
    <t>Provide employees online access to explanation of benefits.</t>
  </si>
  <si>
    <t>Other Services</t>
  </si>
  <si>
    <t>List the location(s) of your service centers that would be servicing APS's employees and the corresponding geographic areas/regions covered by the respective location.  Use the "Explanation" column and/or worksheet if you need more space.</t>
  </si>
  <si>
    <t>Service Center 1</t>
  </si>
  <si>
    <t>Location 1</t>
  </si>
  <si>
    <t>Geographic Region(s) Covered 1</t>
  </si>
  <si>
    <t>respServiceCenterRegion1</t>
  </si>
  <si>
    <t>Service Center 2</t>
  </si>
  <si>
    <t>Location 2</t>
  </si>
  <si>
    <t>respServiceCenterLocate2</t>
  </si>
  <si>
    <t>Geographic Region(s) Covered 2</t>
  </si>
  <si>
    <t>respServiceCenterRegion2</t>
  </si>
  <si>
    <t>Service Center 3</t>
  </si>
  <si>
    <t>Location 3</t>
  </si>
  <si>
    <t>respServiceCenterLocate3</t>
  </si>
  <si>
    <t>Geographic Region(s) Covered 3</t>
  </si>
  <si>
    <t>respServiceCenterRegion3</t>
  </si>
  <si>
    <t>Please describe your call center process, when an employee initiates a call relative to access to APS plan design, wait time, etc.</t>
  </si>
  <si>
    <r>
      <t xml:space="preserve">Attach a description of administrative fee billing procedures.  Include information on the timing of billing, billing-payment reconciliations and ability to provide for client self-billing.  Name the file:  </t>
    </r>
    <r>
      <rPr>
        <b/>
        <sz val="10"/>
        <rFont val="Arial"/>
        <family val="2"/>
      </rPr>
      <t>[Your Organization's Name]_PremiumBilling.</t>
    </r>
  </si>
  <si>
    <t>respPremBillProcess</t>
  </si>
  <si>
    <t>The health plan will pay for printing costs for:</t>
  </si>
  <si>
    <t xml:space="preserve">   ID Cards</t>
  </si>
  <si>
    <t>respIDCards</t>
  </si>
  <si>
    <t xml:space="preserve">   Booklets</t>
  </si>
  <si>
    <t>respBooklets</t>
  </si>
  <si>
    <t xml:space="preserve">   Certificates</t>
  </si>
  <si>
    <t>respCertificates</t>
  </si>
  <si>
    <t xml:space="preserve">   SPDs/SBCs</t>
  </si>
  <si>
    <t>respSPDs</t>
  </si>
  <si>
    <t>The health plan can provide SPDs/SBCs in an electronic format.</t>
  </si>
  <si>
    <t>respSPDFormat</t>
  </si>
  <si>
    <t xml:space="preserve">Vendor agrees that no external communications material that mentions APS's benefit plans may be circulated without written approval from APS. </t>
  </si>
  <si>
    <t>respExternalCommunicationMaterial</t>
  </si>
  <si>
    <t>APS reserves the right to decline the designated Account Manager.</t>
  </si>
  <si>
    <t>respAccountManagerDesignated</t>
  </si>
  <si>
    <t>Do you handle your subrogation of claims or do you contract with other parties to handle these services?</t>
  </si>
  <si>
    <t>MEDICAL NETWORK</t>
  </si>
  <si>
    <t xml:space="preserve">Please provide the link to the provider directory(ies) for the network for which you are quoting. </t>
  </si>
  <si>
    <t xml:space="preserve">How frequently are these updated? </t>
  </si>
  <si>
    <t>Describe how members are notified of changes to the provider network.</t>
  </si>
  <si>
    <t>Do you have a provider designation that allow differentiations based on quality and cost efficiency criteria?</t>
  </si>
  <si>
    <t>Physicians and facilities currently utilized by APS’s members has been provided so that Offerors can complete a network disruption analysis. Please complete and attach the excel file and name the file: [Your Organization's Name]_Hospital and Physician Disruption.</t>
  </si>
  <si>
    <t>respProvideDirect</t>
  </si>
  <si>
    <t>APS would like to determine the availability of key health care providers to each local employee population.  Please prepare Geo-Access report(s) for each network and/or plan type you are quoting on, using the parameters in the table below.   Note, it is important that you follow the exact parameters.  The report should show hospital and provider availability by physician specialty for each zip code (or community).  Report output is required for those with access and those without access, based upon the stipulated parameters.    Use only physicians accepting new patients in your Geo-Access provider file.  The census you need to perform this mapping is provided in the appendices.  Label completed Geo-Access report as Attachment: [Your Organization's Name] Medical Geo-Access Report.</t>
  </si>
  <si>
    <t>Geo-Access Parameters</t>
  </si>
  <si>
    <t>Practice Specialty</t>
  </si>
  <si>
    <t>Number of Providers Available</t>
  </si>
  <si>
    <t>Miles from Employees Residence</t>
  </si>
  <si>
    <t>Miles from Employee Residence</t>
  </si>
  <si>
    <t>Adult Physicians (Family Practice, General Practice, General Internal Medicine)</t>
  </si>
  <si>
    <t>General Pediatricians</t>
  </si>
  <si>
    <t>Obstetricians/Gynecologists</t>
  </si>
  <si>
    <t>Acute Care Hospitals</t>
  </si>
  <si>
    <t>Has the Geo-Access reporting been completed using the requested parameters?</t>
  </si>
  <si>
    <t>respGeoAccess</t>
  </si>
  <si>
    <t>Please note the geo-mapping method used:</t>
  </si>
  <si>
    <t>Listbox: ListGeo</t>
  </si>
  <si>
    <t>respGeoMapping</t>
  </si>
  <si>
    <t>Listbox,ListGeo</t>
  </si>
  <si>
    <r>
      <t xml:space="preserve">Using the census data provided, prepare a list to indicate which employees reside within and outside of your service area.  Name the file:  </t>
    </r>
    <r>
      <rPr>
        <b/>
        <sz val="10"/>
        <rFont val="Arial"/>
        <family val="2"/>
      </rPr>
      <t>[Your Organization's Name]_ServiceAreaSummary</t>
    </r>
    <r>
      <rPr>
        <b/>
        <sz val="10"/>
        <color indexed="18"/>
        <rFont val="Arial"/>
        <family val="2"/>
      </rPr>
      <t>.</t>
    </r>
  </si>
  <si>
    <t>Listbox: Attached, Not Attached</t>
  </si>
  <si>
    <t>respCensusData</t>
  </si>
  <si>
    <t xml:space="preserve">In addition, submit the listing of zip codes where the desired access is not met for each of the outlined provider types. </t>
  </si>
  <si>
    <t>How many clients do you have as of January 1, 2022?  How many of these clients are public entities?</t>
  </si>
  <si>
    <t xml:space="preserve">How do you accommodate employees or dependents that live outside of the service area? </t>
  </si>
  <si>
    <t>What date was your Arlington, VA area network established?</t>
  </si>
  <si>
    <t>Provide the reimbursement process for network physicians who refer a plan participant to a non-network specialist or hospital.  Are network physicians required to refer within the network?  What protocol is followed when referrals need to be made outside of the network for specialty care?  How are referrals made out of network resolved?</t>
  </si>
  <si>
    <t>What hospitals are under contract as of January 1, 2022 in the Arlington, VA area?</t>
  </si>
  <si>
    <t>Please list your network options for Arlington, VA (i.e. PPO, POS, etc).  Can your network be customized?</t>
  </si>
  <si>
    <t>Approximately how many members were enrolled in your Arlington, VA area network as of January 1, 2022?</t>
  </si>
  <si>
    <t>Is your network self-built, leased or purchased?  Please describe third party arrangements (i.e. subcontracting, delegation, PHO arrangements, etc.).  Do you use a secondary network in any situation?</t>
  </si>
  <si>
    <t>Does your organization contract with Urgent Care Centers?</t>
  </si>
  <si>
    <t>Does your organization contract with Emergency Care Centers?  If so, please provide a list of both local and national centers with whom you contract.</t>
  </si>
  <si>
    <t>Please provide a list of “Centers of Excellence” for highly specialized care and what services are provided.</t>
  </si>
  <si>
    <t>Please describe your utilization review, pre-authorization and concurrent review programs.</t>
  </si>
  <si>
    <t>Please describe in detail your credentialing process for hospitals and ambulatory surgery facilities.  What quality of care measures are used?</t>
  </si>
  <si>
    <t>Do you individually credential all physicians or do you rely on a hospital or other entity to perform the credentialing process?</t>
  </si>
  <si>
    <t>Do you require an on-site inspection of the provider’s facilities as part of the initial credentialing process?</t>
  </si>
  <si>
    <t>Do you require physicians to have hospital privileges at an in-network facility?</t>
  </si>
  <si>
    <t>How often do you re-credential your providers?  Do you have an organized system to identify the providers who are due to be re-credentialed?</t>
  </si>
  <si>
    <t>Are your credentialing requirements consistent with NCQA standards?</t>
  </si>
  <si>
    <t>Does your provider relations department have a structured program that provides support services to your physician network?</t>
  </si>
  <si>
    <t>Describe your organization’s provider performance evaluation program. Please describe the extent to which evaluations are data driven and include utilization and outcome cost-effectiveness, and patient satisfaction.</t>
  </si>
  <si>
    <t>Does your organization determine and track complaints about providers and utilize this information as a factor in provider evaluations?  If so, please describe this process.</t>
  </si>
  <si>
    <t>Describe your organization’s corrective action process for providers and how this information is captured and reported.</t>
  </si>
  <si>
    <t>Do marketing materials indicate physicians who are not accepting additional patients?</t>
  </si>
  <si>
    <t>How will you handle situations where a member and their dependents live in separate cities?  Please distinguish between temporary situations (e.g., students attending college) and permanent situations (e.g., children residing with a former spouse).  Address the case where you have networks in both cities as well as where you have a network in only one of the cities.</t>
  </si>
  <si>
    <t>What provisions have you used to prevent cost shifting from inpatient to outpatient settings and to ensure a logical relationship between, for example, the cost of day surgery and the cost of one night’s surgical admission?  How do you identify and control “code creeping” or other techniques providers use to circumvent your attempts to address accurate coding and repricing.</t>
  </si>
  <si>
    <t>COMPLIANCE</t>
  </si>
  <si>
    <t>Compliance with the No Surprises Act (NSA), Consolidated Appropriations Act '21, and the Transparency Regulations ((26 CFR Part 54, 29 CFR Part 2590, and 45 CFR Parts 147 and 158)</t>
  </si>
  <si>
    <r>
      <t xml:space="preserve">The Consolidated Appropriations Act, 2021, imposes a substantial compliance burden on health plans, including requiring plans to:  (1) prepare a comparative analysies of the plan’s nonquantitative treatment limitations (“NQTLs”) applicable to mental health and substance abuse benefits and the NQTLs applicable to medical and surgical benefits, (2) comply with many new transparency and disclosure requirements, and (3) change plan administration procedure to comply with the No Surprises Act.  </t>
    </r>
    <r>
      <rPr>
        <i/>
        <sz val="10"/>
        <rFont val="Arial"/>
        <family val="2"/>
      </rPr>
      <t>Please provide copies of all generic materials you have distributed to plan sponsors with regard to these new legal requirements, including information on how you are responding to these requirements and how you will help plan sponsors comply with their new responsibilities under the law.</t>
    </r>
    <r>
      <rPr>
        <b/>
        <sz val="10"/>
        <rFont val="Arial"/>
        <family val="2"/>
      </rPr>
      <t xml:space="preserve"> Zip file name: [Your Organization's Name] CAA Material</t>
    </r>
  </si>
  <si>
    <t>respLocation1</t>
  </si>
  <si>
    <t>Please describe your processes for determining and adjudicating charges for out-of-network services subject to NSA billing protections.  Include the method by which you determine “qualifying payment amounts.”  If you have a “shared savings programs,” how is the program applied to services covered by the NSA.  Do you handle independent continuity dispute resolution (IDR) for your ASO customers? What are your fees for these services?</t>
  </si>
  <si>
    <t>How will you support the plan’s compliance with NSA requirements that are subject to current (effective January 1, 2022 or earlier) enforcement, in addition to the NSA’s balance billing requirements?  Your response should include, but not be limited to: 
- compliance support with respect to: 
   - the NSA’s of care requirements
   - external appeals support for surprise bills
   - provision of NSA-compliant medical ID cards
   - provider directory updates and response protocol for member network status inquiries
   - required balance-billing disclosure notices
Please state any additional fees for each additional support service subject to an additional fee.</t>
  </si>
  <si>
    <t>How will you support the plan’s compliance with the NSA and Transparency Regulations’ requirements for which enforcement is deferred post January 1, 2022, such as:  (1) providing Advanced Explanations of Benefits for scheduled services; (2) providing price comparison tools under the NSA; (3) providing the plan with machine-readable files (updated monthly) with in-network negotiated rates and historical out-of-network allowed amounts.
What steps have you taken to modify your systems for compliance as of the date such requirements will be enforced?  Do you currently have online price comparison tools? If so, please confirm that these tools will be timely upgraded so that you will be compliant as of the later of the date the requirements are effective, or the date enforcement deferral ends.
Please state any additional fees for each additional support service subject to an additional fee.</t>
  </si>
  <si>
    <t xml:space="preserve">Please confirm that any ASO agreement you enter with the plan, or with respect to services offered under the plan (for example, agreements with networks and providers),  will comply with section 201 of Division BB of the CAA (the “anti-gag clause”) and will not directly or indirectly restrict the plan from: (1) providing provider-specific cost or quality of care information or data to referring providers, the plan sponsor, participants, beneficiaries, or enrollees, or individuals eligible to become participants, beneficiaries, or enrollees of the plan or coverage; (2) electronically accessing de-identified claims and encounter data for each participant, beneficiary, or enrollee; and (3) sharing such information, consistent with applicable privacy regulations. Confirm you will provide language to support the attestation of compliance with plan’s anti-gag clause. </t>
  </si>
  <si>
    <t xml:space="preserve">Mental Health Parity and Addiction Equity Act (MHPAEA)    </t>
  </si>
  <si>
    <t>Please confirm that your standard plan offerings are compliant with the MHPAEA.  How do you support the plan’s compliance with the MHPAEA with respect to plan design provisions, etc, that deviate from your standard plan offerings’ design?  How will you support the plan’s analysis of its compliance with respect to non-quantitative treatment limitations (NQTLs)?  Please describe the support services you provide in connection with audits of a health plan for compliance with the MHPAEA, including the NQTLs.</t>
  </si>
  <si>
    <t>Additional Changes in Law and Regulations affecting the Plan</t>
  </si>
  <si>
    <t>Will you will promptly advise the plan sponsor of all changes in law and regulation that affect, or may affect, administration of the plan, as part of your standard administration fees?</t>
  </si>
  <si>
    <t>What support services will you provide implementing changes in law and regulations affecting the plan, including changes that place compliance responsibility on the plan sponsor?  How do you determine fees for services that were not contemplated when the ASO agreement was entered?</t>
  </si>
  <si>
    <t>Fraud, Waste and Abuse (FWA) controls</t>
  </si>
  <si>
    <t xml:space="preserve">What controls do you use to detect fraud, waste and abuse when processing claims?  Please describe any data solutions you employ to detect patterns of fraud, waste or abuse, processes for investigating suspected fraud, waste or abuse, and frequency of efforts to detect fraud, waste or abuse. </t>
  </si>
  <si>
    <t xml:space="preserve">Do you use your own employees when reviewing claims for FWA or do you outsource to a vendor?  If you outsource, please identify the vendor and their qualifications for detecting FWA.  </t>
  </si>
  <si>
    <t>Please describe how you ensure that that your FWA processes are compliant with HIPAA and other applicable privacy and security laws?</t>
  </si>
  <si>
    <t xml:space="preserve">Please describe your processes for recovering claims that have been paid out but are subsequently determined to have been incorrectly paid out. What percentage of recoveries do you retain?  If the retention percentage depends upon how FWA was determined, please explain how it is determined which percentage is applied. </t>
  </si>
  <si>
    <t>PERFORMANCE GUARANTEES</t>
  </si>
  <si>
    <t xml:space="preserve">APS has performance standards for financial and service performance results in place with the current Provider to encourage superior performance.  Provider’s failure to meet the performance guarantee(s) would result in a financial penalty. </t>
  </si>
  <si>
    <t>APS is seeking to have offerors propose detailed performance guarantees and fees at risk. We encourage those that are specific to the APS account, tailored to the type of organization APS is, and dollars at risk that are meaningful. Please submit your proposed PGs and name the file [Your Organization's Name] Medical PGs.</t>
  </si>
  <si>
    <t>Performance guarantees are APS-Specific, not book of business or general averages (unless otherwise explicitly stated).</t>
  </si>
  <si>
    <t>Alternative Network Arrangement</t>
  </si>
  <si>
    <t>Propose any alternative network arrangements and associated fees (if any) that might be beneficial to APS, such as a limited network or Accountable Care Organization approach.</t>
  </si>
  <si>
    <t>respEntity3</t>
  </si>
  <si>
    <t>Wellness</t>
  </si>
  <si>
    <t xml:space="preserve">Please describe any services you can offer to support APS's wellness initiatives for its employees at no additional cost or any wellness credits you are offering. Please include how the credit may be used. </t>
  </si>
  <si>
    <t>What other services can you offer to support APS's wellness initiatives at additional cost?</t>
  </si>
  <si>
    <r>
      <t>Please attach any relevant wellness materials (employee communication, capabilities, case studies, etc.)  Name the file(s)l: [</t>
    </r>
    <r>
      <rPr>
        <b/>
        <sz val="10"/>
        <rFont val="Arial"/>
        <family val="2"/>
      </rPr>
      <t>Your Organization's Name]_Wellness</t>
    </r>
  </si>
  <si>
    <t>Disease Management Services</t>
  </si>
  <si>
    <t>Does the firm provide disease management programs for:</t>
  </si>
  <si>
    <t>Asthma</t>
  </si>
  <si>
    <t>ListYNNAExplain: Yes; No; Not Applicable; No - See "Explanation" Worksheet; Not Applicable - See "Explanation" Worksheet; See "Explanation" Worksheet</t>
  </si>
  <si>
    <t>respAsthma</t>
  </si>
  <si>
    <t>Listbox,ListYNNAExplain</t>
  </si>
  <si>
    <t>Coronary Artery Disease</t>
  </si>
  <si>
    <t>respCorArteryDisease</t>
  </si>
  <si>
    <t>Diabetes</t>
  </si>
  <si>
    <t>respDiabetes</t>
  </si>
  <si>
    <t>Chronic Obstructive Pulmonary Disease (COPD)</t>
  </si>
  <si>
    <t>respCOPD</t>
  </si>
  <si>
    <t>Depression</t>
  </si>
  <si>
    <t>respOtherPrg1</t>
  </si>
  <si>
    <t>Hypertension</t>
  </si>
  <si>
    <t>respOtherPrg2</t>
  </si>
  <si>
    <t>Congestive Heart Failure</t>
  </si>
  <si>
    <t>respOtherPrg4</t>
  </si>
  <si>
    <t>Musculoskeletal</t>
  </si>
  <si>
    <t>At what point does the organization refer a participant to a true disease management program, if available?</t>
  </si>
  <si>
    <t>respOrgReferPartDMPrg</t>
  </si>
  <si>
    <t>Please address the vendor’s ability to implement new approaches to engaging members in medical care and managing chronic illnesses, such as patient-centered medical home model, etc.</t>
  </si>
  <si>
    <t>LEGAL/CONTRACTUAL CONSIDERATIONS</t>
  </si>
  <si>
    <t>Please confirm that your organization has complied with all state insurance department filing requirements for all plans/products being offered in this quote in each state in which APS has employees.</t>
  </si>
  <si>
    <t>respAnalyzeDataMeet</t>
  </si>
  <si>
    <r>
      <t>If the answer to the preceding question is "</t>
    </r>
    <r>
      <rPr>
        <b/>
        <sz val="10"/>
        <rFont val="Arial"/>
        <family val="2"/>
      </rPr>
      <t>no</t>
    </r>
    <r>
      <rPr>
        <sz val="10"/>
        <rFont val="Arial"/>
        <family val="2"/>
      </rPr>
      <t xml:space="preserve">",  for all plans/products quoted in this RFP for which the required state insurance department filing requirements have </t>
    </r>
    <r>
      <rPr>
        <b/>
        <sz val="10"/>
        <rFont val="Arial"/>
        <family val="2"/>
      </rPr>
      <t>not</t>
    </r>
    <r>
      <rPr>
        <sz val="10"/>
        <rFont val="Arial"/>
        <family val="2"/>
      </rPr>
      <t xml:space="preserve"> been met, please specify the applicable plan/product and corresponding state.</t>
    </r>
  </si>
  <si>
    <t>respReference1g</t>
  </si>
  <si>
    <t>We understand terminology and contract provisions may vary from vendor to vendor.  We will permit such alternative language provided they are reviewed and approved by APS.</t>
  </si>
  <si>
    <t>The contract will be issued in Virginia.</t>
  </si>
  <si>
    <t>respContractIssued</t>
  </si>
  <si>
    <t>January 1, 2024 will be the contract effective date.</t>
  </si>
  <si>
    <t>respEffectiveDate</t>
  </si>
  <si>
    <t>There will be no restrictions or benefit limitations for pre-existing conditions applied to any employees or their dependents under the plan.</t>
  </si>
  <si>
    <t>respNoRestrict</t>
  </si>
  <si>
    <t>The health plan must unconditionally agree to provide coverage to all present participants (employees and eligible dependents) enrolled on the program effective date.</t>
  </si>
  <si>
    <t>respProvideCoverage</t>
  </si>
  <si>
    <t xml:space="preserve">Employees who are not actively at work due to disablement on the program effective date will be covered. </t>
  </si>
  <si>
    <t>respDisablement</t>
  </si>
  <si>
    <t>In the event the contract is terminated, the health plan agrees to maintain coverage for persons who are hospital confined on the date the agreement terminates until the individual is discharged.</t>
  </si>
  <si>
    <t>respMaintainCoverage</t>
  </si>
  <si>
    <t>Vendor agrees to transfer an eligibility and claim data files to new vendor 60 days prior to termination.</t>
  </si>
  <si>
    <t>respChangeVendors</t>
  </si>
  <si>
    <t>The vendor must agree to transfer to APS, within 30 days of notice of termination, all required data and records necessary to administer the plans subject to state and federal confidentiality considerations.  The transfer be made electronically, in a file format to be determined based on the mutual agreement between APS and the provider of services.</t>
  </si>
  <si>
    <t>respTransfer</t>
  </si>
  <si>
    <t>APS will neither recognize the appointment of any agent, general agent or broker by a respondent to these bid specifications nor authorize any payment or remuneration of any kind by a health plan to a party not approved in writing by APS.</t>
  </si>
  <si>
    <t>respAppointment</t>
  </si>
  <si>
    <t>Vendor agrees to assume full claim fiduciary responsibilities, including appeals, under ERISA for claim adjudication and defense of "utilization review" decisions.</t>
  </si>
  <si>
    <t>respClaimFiduciaryResponsibilites</t>
  </si>
  <si>
    <t>Vendor agrees to provide necessary legal defense in the event of litigation.</t>
  </si>
  <si>
    <t>respLitigation</t>
  </si>
  <si>
    <t>Vendor agrees to cover all costs associated with legal defense in the event of litigation.</t>
  </si>
  <si>
    <t>respCoverCostLit</t>
  </si>
  <si>
    <t>All claim records and eligibility data used by the carrier in its role as claim administrator shall remain the property of APS as Plan Sponsor and Plan Administrator under ERISA.</t>
  </si>
  <si>
    <t>respClaimRecordsEligibilityData</t>
  </si>
  <si>
    <t>Vendor agrees to monitor federal and state legislation affecting the delivery of medical benefits under the plan and to report to APS on those issues in a timely fashion prior to the effective date of any mandated plan changes.</t>
  </si>
  <si>
    <t>respFederalStateLegislation</t>
  </si>
  <si>
    <r>
      <t>Provide information on network-related litigation experience during the past three years, including pending cases, awards, and settlements (both in and out of court) in the "</t>
    </r>
    <r>
      <rPr>
        <b/>
        <sz val="10"/>
        <rFont val="Arial"/>
        <family val="2"/>
      </rPr>
      <t>Explanation</t>
    </r>
    <r>
      <rPr>
        <sz val="10"/>
        <rFont val="Arial"/>
        <family val="2"/>
      </rPr>
      <t xml:space="preserve">" </t>
    </r>
    <r>
      <rPr>
        <b/>
        <sz val="10"/>
        <rFont val="Arial"/>
        <family val="2"/>
      </rPr>
      <t>column</t>
    </r>
    <r>
      <rPr>
        <sz val="10"/>
        <rFont val="Arial"/>
        <family val="2"/>
      </rPr>
      <t xml:space="preserve"> and/or </t>
    </r>
    <r>
      <rPr>
        <b/>
        <sz val="10"/>
        <rFont val="Arial"/>
        <family val="2"/>
      </rPr>
      <t>worksheet</t>
    </r>
    <r>
      <rPr>
        <sz val="10"/>
        <rFont val="Arial"/>
        <family val="2"/>
      </rPr>
      <t>.</t>
    </r>
  </si>
  <si>
    <t>respNetRelatedLitig</t>
  </si>
  <si>
    <t>OTHER INFORMATION</t>
  </si>
  <si>
    <t>Please provide the following information in electronic format and name the file as specified:</t>
  </si>
  <si>
    <r>
      <t xml:space="preserve">A description of your organization's </t>
    </r>
    <r>
      <rPr>
        <b/>
        <sz val="10"/>
        <rFont val="Arial"/>
        <family val="2"/>
      </rPr>
      <t>conversion plan(s)</t>
    </r>
    <r>
      <rPr>
        <sz val="10"/>
        <rFont val="Arial"/>
        <family val="2"/>
      </rPr>
      <t xml:space="preserve"> and </t>
    </r>
    <r>
      <rPr>
        <b/>
        <sz val="10"/>
        <rFont val="Arial"/>
        <family val="2"/>
      </rPr>
      <t>associated costs</t>
    </r>
    <r>
      <rPr>
        <sz val="10"/>
        <rFont val="Arial"/>
        <family val="2"/>
      </rPr>
      <t xml:space="preserve">.  Name the file:  </t>
    </r>
    <r>
      <rPr>
        <b/>
        <sz val="10"/>
        <rFont val="Arial"/>
        <family val="2"/>
      </rPr>
      <t>[Your Organization's Name]_Conversion Services.</t>
    </r>
  </si>
  <si>
    <t>respConverServices</t>
  </si>
  <si>
    <r>
      <t xml:space="preserve">A copy of your organization's </t>
    </r>
    <r>
      <rPr>
        <b/>
        <sz val="10"/>
        <rFont val="Arial"/>
        <family val="2"/>
      </rPr>
      <t xml:space="preserve">appeal and grievance policies. </t>
    </r>
    <r>
      <rPr>
        <sz val="10"/>
        <rFont val="Arial"/>
        <family val="2"/>
      </rPr>
      <t xml:space="preserve">Name the file:  </t>
    </r>
    <r>
      <rPr>
        <b/>
        <sz val="10"/>
        <rFont val="Arial"/>
        <family val="2"/>
      </rPr>
      <t>[Your Organization's Name]_Appeal_Grievance Policies.</t>
    </r>
  </si>
  <si>
    <t>respAppealGrievance</t>
  </si>
  <si>
    <t>Relevant marketing materials that would be of assistance to APS in evaluating your capabilities and services. Name the file:  [Your Organization's Name]_CapabilitiesServices.</t>
  </si>
  <si>
    <t>respMktgMaterials</t>
  </si>
  <si>
    <r>
      <t xml:space="preserve">Sample </t>
    </r>
    <r>
      <rPr>
        <b/>
        <sz val="10"/>
        <rFont val="Arial"/>
        <family val="2"/>
      </rPr>
      <t>ID Card</t>
    </r>
    <r>
      <rPr>
        <sz val="10"/>
        <rFont val="Arial"/>
        <family val="2"/>
      </rPr>
      <t xml:space="preserve"> and description of elements that may be customized.  Name the file:  </t>
    </r>
    <r>
      <rPr>
        <b/>
        <sz val="10"/>
        <rFont val="Arial"/>
        <family val="2"/>
      </rPr>
      <t>[Your Organization's Name]_IDCard.</t>
    </r>
  </si>
  <si>
    <t>respIDCard</t>
  </si>
  <si>
    <r>
      <t xml:space="preserve">Current member enrollment materials that the health plan feels would be of assistance to APS in evaluating your program.  Name the file: </t>
    </r>
    <r>
      <rPr>
        <b/>
        <sz val="10"/>
        <rFont val="Arial"/>
        <family val="2"/>
      </rPr>
      <t xml:space="preserve"> [Your Organization's Name]_EnrollmentMaterials.</t>
    </r>
  </si>
  <si>
    <t>respMemEnrollMaterials</t>
  </si>
  <si>
    <r>
      <t xml:space="preserve">Please provide an organizational chart identifying each team member and their role in providing the scope of services and a resume of not more than two (2) pages per person on the capabilities, experience and qualifications of each team member.  Resumes should include the team member’s name, title, education, brief overview of professional experience, and team member licenses or professional affiliations.
Provide a summary of not more than one (1) page detailing the unique qualifications of each sub-consultant.
</t>
    </r>
    <r>
      <rPr>
        <b/>
        <sz val="10"/>
        <rFont val="Arial"/>
        <family val="2"/>
      </rPr>
      <t>Name the file:  [Your Organization's Name] Medical Team Org Chart and Bios</t>
    </r>
  </si>
  <si>
    <t>respAttEnrollMat</t>
  </si>
  <si>
    <t>Listbox, ListAttachedNAExplain</t>
  </si>
  <si>
    <r>
      <t>To Vendor:</t>
    </r>
    <r>
      <rPr>
        <sz val="8"/>
        <color indexed="59"/>
        <rFont val="Arial"/>
        <family val="2"/>
      </rPr>
      <t xml:space="preserve">  Use </t>
    </r>
    <r>
      <rPr>
        <b/>
        <sz val="8"/>
        <color indexed="59"/>
        <rFont val="Arial"/>
        <family val="2"/>
      </rPr>
      <t>Column G</t>
    </r>
    <r>
      <rPr>
        <sz val="8"/>
        <color indexed="59"/>
        <rFont val="Arial"/>
        <family val="2"/>
      </rPr>
      <t xml:space="preserve"> to provide a brief explanation of your response if necessary. However if the length of the explanation exceeds the cell limit, use the "</t>
    </r>
    <r>
      <rPr>
        <b/>
        <sz val="8"/>
        <color indexed="59"/>
        <rFont val="Arial"/>
        <family val="2"/>
      </rPr>
      <t>Explanation</t>
    </r>
    <r>
      <rPr>
        <sz val="8"/>
        <color indexed="59"/>
        <rFont val="Arial"/>
        <family val="2"/>
      </rPr>
      <t>" worksheet to provide your  explanation.</t>
    </r>
  </si>
  <si>
    <t>General Conditions</t>
  </si>
  <si>
    <t>Please indicate your understanding and acceptance of the following general conditions.</t>
  </si>
  <si>
    <t>Any disagreement or deviations of the General Conditions, Definitions, and/or Qualifications as well as any missing or incomplete Attachments may result in disqualification.</t>
  </si>
  <si>
    <t>Please confirm the offer type proposed is Traditional and not Pass-Through.</t>
  </si>
  <si>
    <t>Offeror shall allow APS to conduct annual market checks after the first year. Offeror will participate in annual market checks, as requested.</t>
  </si>
  <si>
    <t>If the annual market check savings is greater than two percent (2%), Offeror shall make good faith effort to match improvement.</t>
  </si>
  <si>
    <t>Any adjustment or modification to any of the fees, network rates, Specialty prices, rebate values, or guarantees must be communicated to and approved in writing by APS prior to the implementation of any formulary or utilization management modifications, whether initiated by APS or the winning PBM.</t>
  </si>
  <si>
    <t>Offeror confirms that financial terms proposed in the bid are specific to APS and not book-of-business responses.</t>
  </si>
  <si>
    <t>Confirm reconciliation will be APS specific and not averages, aggregate, or book-of-business.</t>
  </si>
  <si>
    <t>Confirm reconciliation will occur at APS's level.</t>
  </si>
  <si>
    <t>APS guarantees are measured and reconciled on a dollar-for-dollar basis with 100% of any shortfalls recouped by APS.</t>
  </si>
  <si>
    <t>APS requires that surpluses in any guarantee may not be used to offset deficits in another guarantee.</t>
  </si>
  <si>
    <t>Offeror agrees there shall be no minimum Day Supply for Specialty guarantees, including network and rebate guarantees.</t>
  </si>
  <si>
    <t>Offeror agrees there shall be no minimum Day Supply for Mail Order guarantees, including network and rebate guarantees.</t>
  </si>
  <si>
    <t>APS shall own its claims detail and will receive a detailed claims file (NCPDP, D.0 including all transactions, a unique pharmacy identifier, NDC11, ingredient cost, dispensing fee, and member cost share).</t>
  </si>
  <si>
    <t>Confirm that offer is not contingent upon APS's exclusive use of Offeror's preferred Specialty pharmacy?</t>
  </si>
  <si>
    <t>Is offer contingent upon APS's exclusive use of Offeror's preferred Mail pharmacy?</t>
  </si>
  <si>
    <t>Do you agree to provide APS the best pricing arrangement?</t>
  </si>
  <si>
    <t>Reconciliation Definitions</t>
  </si>
  <si>
    <t>Offerors are strongly encouraged to agree to these Reconciliation Definitions without deviation. Any deviations may impact the financial bid calculations. Offeror acknowledges that the below definitions will be used for purposes of Contract Reconciliation (including Network and Rebate Guarantee Reconciliation and/or Estimate Evaluation, if applicable). These may vary from the General Definitions, which are used for claims adjudication and contract terms. A Comments/Explanation is required when selecting "Modified" or "No" to any of these questions.</t>
  </si>
  <si>
    <t>"Specialty Drugs" shall be determined at the GPI-14/GCN level, meaning if a single NDC within the GPI-14/GCN is considered Specialty, all NDCs within the GPI-14/GCN shall be considered Specialty (whether or not all NDCs are listed on the published specialty list).</t>
  </si>
  <si>
    <t>"Brand Drug" shall mean a drug with the Medi-span Multisource code field of “M” or “N”; or “O”, excluding “House Generic”, as defined herein.</t>
  </si>
  <si>
    <t>"Generic Drug" shall mean a drug with the Medi-span Multisource code field of “Y” or "House Generic”, as defined herein.</t>
  </si>
  <si>
    <t>"House Generic" shall mean a drug with the Multisource code field in Medi-Span of “O” when there is a DAW code of 3,4,5,6.</t>
  </si>
  <si>
    <t>"AWP" shall mean the actual reported “AWP” from Medi-span for the specific NDC11 on the Day of Service for all channels (i.e. Retail, Mail, and Specialty). Claims will not use an average AWP or pre-settlement AWP, nor will the AWP be externally calculated, altered, or adjusted. Claims at Mail and Specialty pharmacies will use the AWP of the actual package size and NDC11 used to dispense (not the package size of the prescription dispensed or alternative package sizes).</t>
  </si>
  <si>
    <t>General Definitions</t>
  </si>
  <si>
    <t>Offeror acknowledges that the below definitions will be used for the purposes of claims adjudication and contract terms, which may vary from the Reconciliation Definitions. A Comments/Explanation is required when selecting "Modified" or "No" to any of these questions.</t>
  </si>
  <si>
    <t>If applicable, "NADAC" means the National Average Drug Acquisition Cost per unit as published by CMS using the NDC dispensed based on effective date in the CMS file for the service date of the claims. NADAC is a pricing methodology for retail pharmacies as a basis for payment, it excludes specialty and mail-order pharmacies and does not reflect rebates, copay assistance, or any additional pricing components. NADAC-plus pricing is a drug pricing based on the drug-specific NADAC unit cost plus some fixed dollar spread or dispensing fee.</t>
  </si>
  <si>
    <t>"Biosimilar” means an abbreviated licensed biological product that is demonstrated to have no clinically meaningful differences which is highly similar to or interchangeable with an FDA-approved biological product.</t>
  </si>
  <si>
    <t xml:space="preserve"> "Contract" shall mean the executed agreement including any and all Exhibits, Attachments, Addendums, Updates, Agreements, and Amendments.</t>
  </si>
  <si>
    <t>“New-To-Market” means drugs that have only been available for purchase on the US market for 180 days or less, from the FDA's approval date.</t>
  </si>
  <si>
    <t>"Ingredient Cost" means the total cost for a Covered Product on a Paid Claim, excluding Administrative Fees, Copayment, Dispensing Fees, POS Rebates, government-imposed service fees, and taxes, in accordance with the terms of the Plan.</t>
  </si>
  <si>
    <t>“Dispensing Fee” means the Pharmacy professional fee incurred at the point of sale to pay for costs in excess of the Ingredient Cost for the filling of a single Covered Drug for a Member.</t>
  </si>
  <si>
    <t>“Tax” means any applicable federal, state or government levied amount currently in existence or hereafter enacted, calculated either on gross revenues or by transaction, whether such tax is designated a sales tax, gross receipts tax, retail occupation tax, value added tax, health care provider tax, transaction privilege tax, assessment, pharmacy user fee, wholesale distributor tax, or charge otherwise titled or styled, and whether or not the bearer of the tax is the retailer or consumer.</t>
  </si>
  <si>
    <t>"Client Billed Amount Due" means the total cost for a Covered Product on a Paid Claim in accordance with the plan excluding the Copayment.</t>
  </si>
  <si>
    <t>“Copayment” means the amount a Participant is required to pay for a covered product in accordance with the Plan. Copayment may include, but is not necessarily limited to, copayments, coinsurance, deductibles, transaction fees, access fees, or other ancillary charges paid by the Participant.</t>
  </si>
  <si>
    <t>"Limited Distribution Drug” means a Specialty Drug that is available for distribution through a limited number of pharmacy providers, as determined by the pharmaceutical manufacturer.</t>
  </si>
  <si>
    <t>“Manufacturer Derived Revenue” means revenue, compensation, credits or financial remuneration of any kind received or recovered by Offeror or Offeror's Affiliate(s) or subcontractor from a pharmaceutical manufacturer directly or indirectly resulting from APS's utilization attributable to the purchase or utilization of covered drugs including, but not limited to, base rebates, access rebates, formulary placement rebates, market share incentives; promotional allowances; commissions; educational grants; drug pull-through programs; implementation allowances; rebate submission fees; and administrative or management fees. This also includes revenue and or credits received by Offeror or Offeror's Affiliate(s) or subcontractor from pharmaceutical manufacturers or intermediaries that are attributable to APS's utilization.</t>
  </si>
  <si>
    <t>"Rebates" means a general, all-inclusive, and common term representing all Manufacturer Derived Revenue.</t>
  </si>
  <si>
    <t>"NDC11'' or "NDC" means the unique National Drug Code, as reported by FDB or Medispan.</t>
  </si>
  <si>
    <t>"GPI" or "GPI-14" means the Generic Product Identifier reported by Medi-span. It is a 14-character hierarchical classification that identifies drugs from their primary therapeutic use down to the unique interchangeable product regardless of manufacturer or package size.</t>
  </si>
  <si>
    <t>"Repacked NDCs" means a medication is taken from its original packaging and placed into a smaller, safer and simpler type of packaging.</t>
  </si>
  <si>
    <t>"Change of Control" means one or a series of transactions related to (i) the sale of assets of a party exceeding fifty percent (50%); (ii) any merger, takeover, consolidation or acquisition of a party with, by or into another corporation, entity or person; or (iii) a transfer of a party's issued and outstanding shares exceeding fifty percent (50%).</t>
  </si>
  <si>
    <t>"Lower of Pricing Logic" means the minimum of the following: Submitted Usual and Customary, AWP Discount (and/or alternative metrics such as MAC, WAC, etc.)+ Dispense Fee, and, if allowed, Submitted Ingredient Cost + Dispense Fee.</t>
  </si>
  <si>
    <t>"Lower of Member Cost Logic" means the minimum of Copayment or 'Lower of Pricing Logic.'</t>
  </si>
  <si>
    <t>"Offeror" means organization making a formal offer for Pharmacy Benefit Management for APS.</t>
  </si>
  <si>
    <t>"Formulary" means the list of clinically appropriate medications and supplies covered by APS organized into different tiers or levels indicating potential member cost share for each Covered Product.</t>
  </si>
  <si>
    <t>"Covered Product" means medications, supplies and other items covered under APS's pharmacy benefit.</t>
  </si>
  <si>
    <t>"GCN" means a standard number assigned by a drug pricing service called First DataBank. The GCN identifies each strength, formulation, and route of administration of a drug entity. Each drug has its own unique GCN.</t>
  </si>
  <si>
    <t>"Member" means a person enrolled in APS's prescription benefit, including enrolled eligible dependents.</t>
  </si>
  <si>
    <t>“Paid Claim” means a prescription drug claim or transaction for an eligible member submitted by a pharmacy to the PBM in a Billing Transmission and processed as an accepted paid claim, as indicated in the PBM's Response Transmission.</t>
  </si>
  <si>
    <t>“Reversed Claim” means a previously Paid Claim, that was submitted by the pharmacy to the PBM in a Billing Transaction requesting a reversal of the previously paid Transaction and processed as an accepted Reversed claim, as indicated in the PBM's response Transmission.</t>
  </si>
  <si>
    <t>“Rejected Claim” means a prescription drug claim or transaction submitted by a pharmacy to the PBM in a Billing Transmission and subsequently rejected, as indicated in the PBM's Response Transmission.</t>
  </si>
  <si>
    <t>“Net Paid” or “Net Paid Claims” mean the sum of Paid Claims, Reversed Claims, and Rejected claims where each Paid Claim is equal to 1, each Reversed claim is equal to -1, and each Reject is equal to 0.</t>
  </si>
  <si>
    <r>
      <t> </t>
    </r>
    <r>
      <rPr>
        <sz val="5"/>
        <color rgb="FF000000"/>
        <rFont val="Arial"/>
        <family val="2"/>
      </rPr>
      <t> </t>
    </r>
  </si>
  <si>
    <t>Account and Member Services</t>
  </si>
  <si>
    <t>What differentiates your organization and capabilities from your competitors?</t>
  </si>
  <si>
    <t>Will the Offeror be using any subcontractors to provide services to APS? (e.g., Mail order, Specialty drugs, claims processing, data reporting/analytics, rebate aggregator, clinical programs, etc.) If so, please identify.</t>
  </si>
  <si>
    <t>For any Services subcontracted or outsourced by Offeror, Offeror agrees: (i) that every subcontractor or outsourced Offeror will be reviewed through Offeror's subcontractor assessment program, (ii) to ensure that each such subcontractor or outsourced Offeror performs services in strict accordance with the terms of the Offeror Agreement, and (iii) that Offeror shall at all times remain responsible and liable for the performance, acts, and omissions of its subcontractors and outsourced vendors.</t>
  </si>
  <si>
    <t>Does Offeror plan to outsource or offshore any Service?</t>
  </si>
  <si>
    <t>Offeror agrees to hold APS harmless for any claims resulting from dispensing errors from mail-order fulfillment?</t>
  </si>
  <si>
    <t>Does APS have the ability to carve out Specialty drugs or mail if they believe it is in the best interest of the self-funded plan?</t>
  </si>
  <si>
    <t>Please provide an organizational chart identifying each team member and their role in providing the scope of services and a resume of not more than two (2) pages per person on the capabilities, experience and qualifications of each team member.  Resumes should include the team member’s name, title, education, brief overview of professional experience, and team member licenses or professional affiliations.
Provide a summary of not more than one (1) page detailing the unique qualifications of each sub-consultant.
Name the file:  [Your Organization's Name] Rx Team Org Chart and Bios</t>
  </si>
  <si>
    <t>Please provide a list of all medical carriers/Third Party Administrators that Offeror has a data connection with data connectivity for the purpose of member out-of-pocket accumulators as it relates to deductibles and out-of-pocket maximums.</t>
  </si>
  <si>
    <t>Offeror agrees to maintain and operate a customer/provider service center with a toll-free customer service number, which shall be adequately staffed with trained personnel 24 hours a day, 7 days a week, 365 days a year, for the use of APS, Members, Licensed Prescribers, and Participating Pharmacies.</t>
  </si>
  <si>
    <t>Please provide the states in which the Offeror and the claims processor (if different) are registered to provide PBM services.</t>
  </si>
  <si>
    <t>Please list any URAC Accreditations that are applicable to your organization.</t>
  </si>
  <si>
    <t>Is your organization HITRUST Certified?</t>
  </si>
  <si>
    <t>Is your organization HIPAA-compliant?</t>
  </si>
  <si>
    <t>For the customer/member service center proposed for APS provide the following for CY 2021:</t>
  </si>
  <si>
    <t>fill in table below</t>
  </si>
  <si>
    <t>CY 2021</t>
  </si>
  <si>
    <t>a. Percent of calls abandoned</t>
  </si>
  <si>
    <t>Percent.</t>
  </si>
  <si>
    <t>b. Percent of calls handled by live representative</t>
  </si>
  <si>
    <t>c. Number of seconds to reach a live customer service representative</t>
  </si>
  <si>
    <t>Integer.</t>
  </si>
  <si>
    <t>PBM will not automatically enroll APS in any programs that involve any type of communications with members or alterations of members' medications, without express written consent from APS.</t>
  </si>
  <si>
    <t>PBM agrees to, at minimum, quarterly calls to review member service issues. The PBM agrees to allow APS to review member service quality issues to the resolution endpoint.</t>
  </si>
  <si>
    <t>In the event of a systems upgrade, the Offeror agrees that it will provide adequate proof that it has conducted pre- and post-implementation reviews and the Offeror agrees to be subject to the same applicable Implementation Performance Guarantees.</t>
  </si>
  <si>
    <t>Does Offeror provide a hard copy of the pharmacy directory to members upon request?</t>
  </si>
  <si>
    <t>Network and Pricing Questions</t>
  </si>
  <si>
    <t>Confirm whether you agree to the following requirements. Please explain or offer an alternative approach for any "No" or "Disagree" answers.</t>
  </si>
  <si>
    <t>Do you override Medispan's Multisource code (M,N,O,Y) or apply a custom Brand/Generic drug status on NDCs for purposes of Adjudication? If so, describe the process.</t>
  </si>
  <si>
    <t>Confirm Offeror shall not process any repackaged NDCs in connection with any Claims.</t>
  </si>
  <si>
    <t>Is APS required to use Offeror's mail-service?</t>
  </si>
  <si>
    <t>Is APS required to use Offeror's extended-day supply programs (i.e. 90-day maintenance drugs at Retail 90)?</t>
  </si>
  <si>
    <t>Offeror to maintain an online pharmacy directory that includes name, location, telephone number, any non-English languages spoken, hours of operation (particularly 24 hour), available vaccine services and delivery services.</t>
  </si>
  <si>
    <t>APS has the right to exclude certain pharmacies and/or pharmacy chains.</t>
  </si>
  <si>
    <t>Offeror's Network shall not alter the proposed network to include or exclude any major national or regional retail chains prior to implementation and during the term of the contract.</t>
  </si>
  <si>
    <t>Offeror must agree to exclude funding, discounts, or compensation from co-pay cards, manufacturer coupons, discount programs, or other member financial assistance programs from drug discount guarantees.</t>
  </si>
  <si>
    <t>Mail-service pricing is based on the actual NDC-11 and package size from which the prescription is dispensed. If disagree, please provide explanation.</t>
  </si>
  <si>
    <t>Specialty pricing is based on the actual NDC-11 and package size from which the prescription is dispensed. If disagree, please provide explanation.</t>
  </si>
  <si>
    <t>Offeror will apply Lower of Pricing Logic to all drugs at all channels.</t>
  </si>
  <si>
    <t>The member will pay the Lower of Member Cost Logic for all drugs at all channels.</t>
  </si>
  <si>
    <t>Pricing terms and guarantees will not be reduced during the contract term.</t>
  </si>
  <si>
    <t>For Claims paid at U&amp;C, Ingredient Cost will be calculated as U&amp;C minus the Dispensing Fee.</t>
  </si>
  <si>
    <t>All Generics (including but not limited to Non-MAC, MAC, single-source, and multiple-source generic products) are to be included in the generic guarantee measurement.</t>
  </si>
  <si>
    <t>Dollars collected for foundational support, patient assistance, coupons, or other similar copay assistance programs may not be applied to network discount guarantees.</t>
  </si>
  <si>
    <t>Offeror agrees that savings from Drug Utilization Review (DUR), Formulary, Utilization Management programs, and Therapeutic interventions shall not be applied or used towards network discount guarantees.</t>
  </si>
  <si>
    <t>Offeror agrees to bill APS the same price Offeror reimburses Participating Pharmacy without mark-up to APS. (Pass-Through)</t>
  </si>
  <si>
    <t>PBM agrees to produce a quarterly report demonstrating pass-through network performance. (Pass-Through)</t>
  </si>
  <si>
    <t>Rebate Questions</t>
  </si>
  <si>
    <t>Rebates will be quoted on a per all Brands basis (including multisource brands).</t>
  </si>
  <si>
    <t>Rebates will be quoted by channel and may not include qualifications for days supply or average of days supply.</t>
  </si>
  <si>
    <t>Offeror accepts that Mail Order and Specialty Rebates may not include qualifications for days supply or be pro-rated by day supply.</t>
  </si>
  <si>
    <t>Offeror agrees that U&amp;C claims are included in Rebate guarantees.</t>
  </si>
  <si>
    <t>Offeror must agree to exclude funding, discounts, or compensation from co-pay cards, manufacturer coupons, discount programs, or other member financial assistance programs from Rebate guarantees.</t>
  </si>
  <si>
    <t>The specialty Rebate applies to all specialty claims regardless of channel.</t>
  </si>
  <si>
    <t>Offeror is willing to provide all Rebate administration at no additional cost.</t>
  </si>
  <si>
    <t>Rebate guarantees are considered minimum guarantees and client will receive, on a quarterly basis, the greater of the minimum Rebate guarantee or the % of Rebates and fees outlined above.</t>
  </si>
  <si>
    <t>Dollars collected for foundational support, patient assistance, coupons, or other similar copay assistance programs may not be applied to Rebate guarantees.</t>
  </si>
  <si>
    <t>APS will receive earned Rebates within 90 days of the end of the corresponding quarter in which they were earned. If different, please indicate days below. Rebate reimbursement to the client will be quarterly with a year-end Rebate reconciliation.</t>
  </si>
  <si>
    <t>Do you cap exposure to Rebate Guarantees? If so, please provide detail.</t>
  </si>
  <si>
    <t>Offeror agrees to produce a quarterly report demonstrating pass-through Rebates. (Pass-Through)</t>
  </si>
  <si>
    <t>Does the Offeror use a GPO or Rebate Aggregator for Rebates?</t>
  </si>
  <si>
    <t>Does the Offeror's GPO/rebate aggregator pass-through a percent of Rebates, provide a flat-fee contract, or use an alternative contracting method? Please explain.</t>
  </si>
  <si>
    <t>Offeror agrees that mail order discounts and mail order Rebate guarantees will apply to any non-specialty products dispensed through a PBM owned and operated specialty pharmacy.</t>
  </si>
  <si>
    <t>Offeror agrees that savings from Drug Utilization Review (DUR), Formulary, Utilization Management programs, and Therapeutic interventions shall not be applied or used towards Rebate guarantees.</t>
  </si>
  <si>
    <t>Specialty, LDD, and New-To-Market Drugs</t>
  </si>
  <si>
    <t>If you select "Disagree" to any questions within this section, you must provide an explanation.</t>
  </si>
  <si>
    <t>Specialty network guarantees will include a separate overall discount guarantee for Specialty Brands and Specialty Generics.</t>
  </si>
  <si>
    <t>Specialty pricing will be guaranteed on the individual drug (NDC or GPI) level.</t>
  </si>
  <si>
    <t>Provide the total number of specialty/mail pharmacies in your exclusive specialty pharmacy network nationwide.</t>
  </si>
  <si>
    <t>integer</t>
  </si>
  <si>
    <t>Provide the total number of retail pharmacies in your exclusive specialty pharmacy network nationwide.</t>
  </si>
  <si>
    <t>Offeror agrees that neither the Member nor APS will be charged for any replacement of Specialty drugs that are undelivered/spoiled. For clarity, neither the Member nor APS will be billed for the cost of the medication, processing fees, shipping fees, or administrative fees for replacements.</t>
  </si>
  <si>
    <t>Offeror agrees that Non-Specialty Drugs filled through a specialty pharmacy will be adjudicated and billed at Mail Order Rates, and further, included with the mail order discount Guarantees and the mail order Rebate Guarantees.</t>
  </si>
  <si>
    <t>Offeror agrees that consistent pharmacist-led clinical support, including without limitation, side effect and adherence management, physician interactions as necessary, and questions regarding product administration, will be provided for Members that are prescribed Specialty Drugs, regardless of the channel that their Specialty Drugs are filled.</t>
  </si>
  <si>
    <t>Offeror agrees once a drug is added to Specialty list, it cannot be removed without APS's approval.</t>
  </si>
  <si>
    <t>Offeror agrees that Non-Specialty drugs allowed at Retail and Mail for more than six (6) months may not be added to the Specialty List, without APS approval. This applies to New GPI14s, not new NDCs for GPIs already on Specialty List.</t>
  </si>
  <si>
    <t>Offeror shall not allow non-preferred specialty providers to process LDD drugs available to the preferred specialty pharmacy.</t>
  </si>
  <si>
    <t>LDD products dispensed from the Preferred Specialty Pharmacy shall be included in specialty pricing guarantees and specialty rebate guarantees.</t>
  </si>
  <si>
    <t>Offeror agrees that Non-Specialty drugs filled through a Specialty Pharmacy will be included with the mail order discount Guarantees and the mail order Rebate Guarantees.</t>
  </si>
  <si>
    <t>Offeror shall not process any repackagers' AWPs in connection with any Claims.</t>
  </si>
  <si>
    <t>Please describe how Multiple-drug Compounds are adjudicated.</t>
  </si>
  <si>
    <t>Please describe how Single-drug Compounds are adjudicated.</t>
  </si>
  <si>
    <t>Please describe how Vaccines are adjudicated.</t>
  </si>
  <si>
    <t>Is APS able to cap specialty fills to 30-days supply?</t>
  </si>
  <si>
    <t>Please describe any adjustment to network rates or rebates, if any would apply should APS implement a cap on days supply.</t>
  </si>
  <si>
    <t>Confirm there is no cap on Network or Specialty Guarantee missed amounts.</t>
  </si>
  <si>
    <t>Formulary, Plan Design, and Utilization Management</t>
  </si>
  <si>
    <t>APS reserves the right to exclude medications on the Offeror's formulary that are considered low value medications (e.g. Duexis) and/or prefer medications with a lower net cost. Do you allow for APS exclusion of certain formulary medications?</t>
  </si>
  <si>
    <t>Does your network offer and/or base administrative fee, if any, include all clinical &amp; utilization management programs such as step therapy, prior authorization, quantity limits, etc, excluding enhanced UM programs and appeals?</t>
  </si>
  <si>
    <t>What % of Specialty claims that were subject to a Prior Authorization in 2021 were denied?</t>
  </si>
  <si>
    <t>percent</t>
  </si>
  <si>
    <t>What % of Non-Specialty claims that were subject to a Prior Authorization in 2021 were denied?</t>
  </si>
  <si>
    <t>What % of claims typically require prior authorization- Administrative?</t>
  </si>
  <si>
    <t>Please describe what constitutes an Administrative Prior Authorization.</t>
  </si>
  <si>
    <t>What % of claims typically require prior authorization- Clinical?</t>
  </si>
  <si>
    <t>Please describe what constitutes a Clinical Prior Authorization.</t>
  </si>
  <si>
    <t>Offeror shall manage prior authorization requests using APS-approved criteria, if requested.</t>
  </si>
  <si>
    <t>Offeror shall respond to prior authorization requests within twenty-four (24) hours, 7 days a week.</t>
  </si>
  <si>
    <t>If unable to respond within 24 hours, the claims processing system will automatically allow the pharmacy to dispense up to a seventy-two (72) ‐hour supply of a product without having to obtain an override.</t>
  </si>
  <si>
    <t>For the Formulary being proposed, what % of claims in 2021 for the Offeror's book of business that required prior authorization are approved - Administrative?</t>
  </si>
  <si>
    <t>For the Formulary being proposed, what % of claims in 2021 for the Offeror's book of business that required prior authorization are approved - Clinical?</t>
  </si>
  <si>
    <t>For the Specialty List being proposed, what % of claims for specialty drugs for the Offeror's book of business required prior authorization in 2021?</t>
  </si>
  <si>
    <t>For the Specialty List being proposed, what % of claims for specialty drugs for the Offeror's book of business that required prior authorization are approved in 2021?</t>
  </si>
  <si>
    <t>Offeror shall only initiate therapeutic interchanges when switching to drugs with a lower net cost.</t>
  </si>
  <si>
    <t>Offeror shall only initiate therapeutic interchanges on drug pairs approved by APS.</t>
  </si>
  <si>
    <t>Does Offeror provide any type of patient assistance management or coordination programs? If yes, please explain.</t>
  </si>
  <si>
    <t>Does Offeror provide any means of tracking claims using manufacturers' patient assistance programs or coupons? If "Yes", please explain.</t>
  </si>
  <si>
    <t>Can your system adjust member accumulators when members use patient assistance, coupons, or other similar manufacturer copay assistance programs?</t>
  </si>
  <si>
    <t>Do you charge for any patient assistance, coupon, or other similar manufacturer co-pay assistance programs? If "Yes", please explain.</t>
  </si>
  <si>
    <t>APS shall be notified by Offeror at least 90 days prior to a formulary change.</t>
  </si>
  <si>
    <t>Please provide your policy for adding new drugs to the formulary. Is there a waiting period (e.g. 6 months) from market entry to inclusion and can this be appealed should a special-needs patient require the medication immediately?</t>
  </si>
  <si>
    <t>Prior to making any modification to the formulary, Offeror shall advise Clients whether such proposed modification will have a material impact on members and whether it will impact any rebate guarantees.</t>
  </si>
  <si>
    <t>State the number of FDA-approved drugs that are excluded from the proposed Formulary.</t>
  </si>
  <si>
    <t>Do you allow exclusion of select medications in mail order?</t>
  </si>
  <si>
    <t>Quality Assurance and Audits</t>
  </si>
  <si>
    <t>Offeror agrees to allow APS, or an independent firm chosen by APS, to audit claims and drug company utilization incentives (e.g., pricing and rebates) on an annual basis with 30 days advanced notice.</t>
  </si>
  <si>
    <t>Offeror agrees to report pharmacy audit results to APS.</t>
  </si>
  <si>
    <t>Are pharmacy audit services built into network pricing?</t>
  </si>
  <si>
    <t>Offeror agrees APS may audit multiple years at any time during the contract period and up to 180 days after contract expiration.</t>
  </si>
  <si>
    <t>The base administrative fee includes APS and pharmacy audit services.</t>
  </si>
  <si>
    <t>Offeror will not limit the time period of data being audited.</t>
  </si>
  <si>
    <t>Offeror agrees to credit 100% of all pharmacy audit recoveries to applicable APS within 90 days of receipt of final audit report.</t>
  </si>
  <si>
    <t>Offeror agrees that as part of any claims audit, APS or its auditor shall have access to the prescription records associated with the claims being audited.</t>
  </si>
  <si>
    <t>Offeror agrees that as part of a pricing or financial audit, APS or its auditor shall have access to detailed participating pharmacy remittance and other data as necessary for APS, or its auditor to determine the network arrangement under which Offeror/PBM adjudicated the paid claim.</t>
  </si>
  <si>
    <t>Offeror agrees that it will support pre- and post- implementation review by APS or their designated consultant.</t>
  </si>
  <si>
    <t>If APS chooses, the Offeror agrees to allow APS to select up to 10 manufacturers of their choosing to conduct a rebate audit in any given year of the Contract.</t>
  </si>
  <si>
    <t>Describe how you identify and monitor pharmacies that may be practicing fraud, waste or abuse?</t>
  </si>
  <si>
    <t>Performance Guarantee Questionnaire</t>
  </si>
  <si>
    <t>Offeror shall agree to meet the following performance standards and metrics (together 'Performance Guarantees'), which shall be self-reported, but auditable by APS. All Performance Guarantees shall be set, measured and paid no less than annually, or as otherwise stated herein. Any missed Performance guarantees shall be paid to the applicable APS within 60 days after evaluation and reporting. All guarantees should be expressed "Per Member."</t>
  </si>
  <si>
    <t>Performance Guarantee Allocation and Guarantee Management</t>
  </si>
  <si>
    <t>Please complete the following table.</t>
  </si>
  <si>
    <t>APS is seeking to have offerors propose detailed performance guarantees and fees at risk. We encourage those that are specific to the APS account, tailored to the type of organization APS is, and dollars at risk that are meaningful. Please submit your proposed PGs and name the file [Your Organization's Name] Rx PGs.</t>
  </si>
  <si>
    <t>Offeror agrees that all performance guarantee categories (Implementation; Ongoing;) are separate and distinct from each other.</t>
  </si>
  <si>
    <t>Performance Guarantee dollars at risk may not be used to offset any network or rebate guarantees and vice versa.</t>
  </si>
  <si>
    <t>Implementation Performance Guarantees</t>
  </si>
  <si>
    <t>($ Per Member) ongoing amount at risk</t>
  </si>
  <si>
    <t>Please complete the questions below indicating your acceptance of the Implementation Performance Guarantees.</t>
  </si>
  <si>
    <t>All Implementation Guarantees will be measured within 90 days post implementation start date.</t>
  </si>
  <si>
    <t>Dollars.</t>
  </si>
  <si>
    <t>Plan Setup: APS required data and plan setups will be operational at least 30 days prior to start date.</t>
  </si>
  <si>
    <t>Eligibility Load: Offeror will load eligibility file within agreed time frame, but no less than 15 days prior to start date.</t>
  </si>
  <si>
    <t>ID Cards: All members will receive accurate ID cards and welcome kits at least 10 days prior to start date.</t>
  </si>
  <si>
    <t>Dedicated Phone Line: Offeror will provide a dedicated, toll-free phone line for members to assist with open enrollment related questions.</t>
  </si>
  <si>
    <t>Claims History: Offeror will load initial claims history prior to start date, assuming initial file is provided by previous vendor at least 15 days before start date.</t>
  </si>
  <si>
    <t>Prior Authorization History: Offeror will load Prior Authorization file prior to start date, assuming initial file is provided by previous vendor at least 15 days before start date.</t>
  </si>
  <si>
    <t>Refill File: Offeror will load refill file prior to start date, assuming initial file is provided by previous vendor at least 15 days before start date.</t>
  </si>
  <si>
    <t>Plan Design Approval: Plan Design and Coverage rules must be submitted to APS for approval no later than 60 days prior to start date.</t>
  </si>
  <si>
    <t>Member Plan Change Communications: Patient specific communications regarding formulary or other benefit design changes shall be mailed to members at least 20 business days before start date.</t>
  </si>
  <si>
    <t>Implementation Satisfaction: APS will be satisfied with all aspects of the implementation team's performance and results of implementation process. Measured by a mutually agreed upon survey conducted 30 days after start date.</t>
  </si>
  <si>
    <t>Ongoing Performance Guarantees</t>
  </si>
  <si>
    <t>Please complete the questions below indicating your acceptance of the Ongoing Performance Guarantees.</t>
  </si>
  <si>
    <t>All Ongoing Performance Guarantees will be measured on an annual basis, within 90 days after the close of each year.</t>
  </si>
  <si>
    <t>Eligibility Loads: Electronically submitted eligibility shall be completely and accurately processed and loaded by Offeror within one business day of receipt.</t>
  </si>
  <si>
    <t>New Member ID Cards: Accurate ID cards will be mailed to new members at least within 5 days after receipt of eligibility file load (if applicable).</t>
  </si>
  <si>
    <t>System Up Time: Offeror guarantees 99.5% claims processing systems availability (other than scheduled maintenance time) during normal service hours.</t>
  </si>
  <si>
    <t>Member Communication Approval: Offeror agrees that 100% of member communications will be approved by APS.</t>
  </si>
  <si>
    <t>Member Communication Accuracy: Offeror agrees that 100% of all member communications will be accurate and complete for the intended recipient. (pass/fail)</t>
  </si>
  <si>
    <t>Audit Findings: Offeror will fully complete and resolve all identified PBM Audit findings within 6 months of PBM notification from APS or APS representative.</t>
  </si>
  <si>
    <t>Member Satisfaction: 95% of members will be satisfied based on Customer Satisfaction Score (CSAT) survey mutually developed by Offeror and APS. At least 20% of surveyed members shall be extremely or very satisfied.</t>
  </si>
  <si>
    <t>Speed of Answer: All member calls will be answered within an average 15 seconds or less.</t>
  </si>
  <si>
    <t>Abandonment Rate: The telephone abandonment rate of the member services toll free telephone line will not exceed 3%.</t>
  </si>
  <si>
    <t>Mail Order Turn-around-time: Members shall receive Mail Order prescriptions within 2 business days without intervention and 4 days with intervention at 98% accuracy.</t>
  </si>
  <si>
    <t>Mail Order Error Rate: 99.999% of prescriptions will be dispensed without error. Errors include, but are not limited to patient name, prescribed drug, drug strength, directions, quantity, and prescriber name.</t>
  </si>
  <si>
    <t>Ad Hoc Turn-around time: Ad-Hoc (non-standard) reports will be delivered within 5 business days of request at 95% accuracy.</t>
  </si>
  <si>
    <t>Standard Reports Turn Around Times: Standard Reports will be delivered on-time, as communicated in the reporting schedule, at 100% accuracy.</t>
  </si>
  <si>
    <t>Standard Report Accuracy: All Standard Reports will be 100% accurate at the time of delivery.</t>
  </si>
  <si>
    <t>Pharmacy Network Audit Electronic Review: 100% of claims will be reviewed using an automated process.</t>
  </si>
  <si>
    <t>Pharmacy Network Audit Secondary review: 20% of pharmacies in APS network will be subject to secondary audit review.</t>
  </si>
  <si>
    <t>Retail Network Access: At least 95% of participants will have at least one in network retail pharmacy within 5 miles of their home zip code.</t>
  </si>
  <si>
    <t>Retail Network Turnover: Less than 2.5% of network retail pharmacies list will change in/out of network status at any point during the year.</t>
  </si>
  <si>
    <t>Member Paper Claims: Less than 1% of claims shall be member submitted.</t>
  </si>
  <si>
    <t>Paper Claim Processing: 95% of paper claims will be reimbursed within 10 days.</t>
  </si>
  <si>
    <t>Account Management Satisfaction: APS will be extremely or very satisfied with the account management services. Measured by a mutually agreed upon survey conducted 30 days after the end of each plan year.</t>
  </si>
  <si>
    <t>Account Management Turnover: The account team members will remain consistent year over year, excluding APS requested personnel changes and Offeror employee promotions.</t>
  </si>
  <si>
    <t>Offeror will respond to all APS emails and calls within 24 hours at 95% accuracy, tracked by APS and verified by Offeror.</t>
  </si>
  <si>
    <t>Benefit Change Requests: 100% of benefit changes, adds, and deletes will be setup accurately based on information contained in signed benefit forms.</t>
  </si>
  <si>
    <t>Offeror shall adjudicate each Specialty Drug's indicated discount using the most recently provided specialty list at 99% per claim accuracy.</t>
  </si>
  <si>
    <t>95% of prior authorization determinations shall be completed within 72 hours.</t>
  </si>
  <si>
    <t>All invoicing errors will be credited to APS within a mutually agreed upon timeframe.</t>
  </si>
  <si>
    <t>How will you support the plan’s compliance with the NSA and Transparency Regulations’ requirements for which enforcement is deferred post January 1, 2022, such as:  (1) providing Advanced Explanations of Benefits for scheduled services; (2) providing price comparison tools under the NSA; (3) providing the plan with machine-readable files (updated monthly) with in-network negotiated rates and historical out-of-network allowed amounts; (4) for prescription drug coverage, if applicable, providing machine-readable files with negotiated rates and historical net prices for covered prescriptions drugs; and (5) also for prescription drugs, if applicable, reporting on pharmacy and drug costs as required under the CAA).
What steps have you taken to modify your systems for compliance as of the date such requirements will be enforced?  Do you currently have online price comparison tools? If so, please confirm that these tools will be timely upgraded so that you will be compliant as of the later of the date the requirements are effective, or the date enforcement deferral ends.
Please state any additional fees for each additional support service subject to an additional fee.</t>
  </si>
  <si>
    <t xml:space="preserve">Please confirm that any agreement you enter with the plan, or with respect to services offered under the plan (for example, agreements with networks and providers),  will comply with section 201 of Division BB of the CAA (the “anti-gag clause”) and will not directly or indirectly restrict the plan from: (1) providing provider-specific cost or quality of care information or data to referring providers, the plan sponsor, participants, beneficiaries, or enrollees, or individuals eligible to become participants, beneficiaries, or enrollees of the plan or coverage; (2) electronically accessing de-identified claims and encounter data for each participant, beneficiary, or enrollee; and (3) sharing such information, consistent with applicable privacy regulations. Confirm you will provide language to support the attestation of compliance with plan’s anti-gag clause. </t>
  </si>
  <si>
    <t>Will you will promptly advise the plan sponsor of all changes in law and regulation that affect, or may affect, administration of the plan, as part of your standard fees?</t>
  </si>
  <si>
    <t>What support services will you provide implementing changes in law and regulations affecting the plan, including changes that place compliance responsibility on the plan sponsor?  How do you determine fees for services that were not contemplated when the agreement was entered?</t>
  </si>
  <si>
    <t>Please provide a detailed description of your plan of benefits, including deductibles, coinsurance provisions, copays, limitations and exclusions for both in and out of network benefits.  Identify any areas where your plan does not duplicate the current plan.</t>
  </si>
  <si>
    <t>ListCompletedNAExplain: Completed; Not Completed; Not Applicable; Not Completed - See "Explanation" Worksheet; Not Applicable - See "Explanation" Worksheet; See "Explanation" Worksheet</t>
  </si>
  <si>
    <t>respClmOffPropProc</t>
  </si>
  <si>
    <t>Provide information regarding the various reimbursement schedules available through your organization's plans, i.e., frames are reimbursed at $25, $40, $50, etc.  This information should be provided for all items covered by plan.</t>
  </si>
  <si>
    <t>Are employees able to enroll in the vision plan even if they are not enrolled in the medical plan? Please outline any other enrollment limitations.</t>
  </si>
  <si>
    <t>Describe your experience in administering vision care plans and the procedures involved in obtaining services.  Do employees use a card or claim forms?</t>
  </si>
  <si>
    <t>Where will your organization process/manage APS's claims?  Is this the same location for customer service?</t>
  </si>
  <si>
    <t>Provide a provider directory, service area map, and zip code listing for your plan.  Please indicate the number of providers currently accepting new patients.</t>
  </si>
  <si>
    <t>How often are provider directories updated?</t>
  </si>
  <si>
    <t>How many providers voluntary left the network each year for the past three years?  Provide the actual number and the turnover percentage.</t>
  </si>
  <si>
    <t>Please verify that you will provide monthly experience reports covering number of claims, dollar amount of claims, number of employees enrolled and premiums.  Is this data available online?</t>
  </si>
  <si>
    <r>
      <t xml:space="preserve">Include member communication materials that you feel would be of assistance in evaluating your program. Name the file:  </t>
    </r>
    <r>
      <rPr>
        <b/>
        <sz val="10"/>
        <rFont val="Arial"/>
        <family val="2"/>
      </rPr>
      <t>[Your Organization's Name] Vision Communication Materials</t>
    </r>
    <r>
      <rPr>
        <sz val="10"/>
        <rFont val="Arial"/>
        <family val="2"/>
      </rPr>
      <t>.</t>
    </r>
  </si>
  <si>
    <t>Listbox: Attached; Not Attached</t>
  </si>
  <si>
    <t>Please attach a copy of a plan experience report that would routinely be provided to APS.  Name the file:  [Your Organization's Name]_Vision Sample Experience Reports.</t>
  </si>
  <si>
    <t>respAttSampExpRpt</t>
  </si>
  <si>
    <r>
      <t xml:space="preserve">Please attach an implementation schedule and Name the file:  </t>
    </r>
    <r>
      <rPr>
        <b/>
        <sz val="10"/>
        <rFont val="Arial"/>
        <family val="2"/>
      </rPr>
      <t>[Your Organization's Name]_Vision Implementation Schedule</t>
    </r>
    <r>
      <rPr>
        <sz val="10"/>
        <rFont val="Arial"/>
        <family val="2"/>
      </rPr>
      <t>.</t>
    </r>
  </si>
  <si>
    <t>respAttImpSched</t>
  </si>
  <si>
    <r>
      <t xml:space="preserve">Please provide an organizational chart identifying each team member and their role in providing the scope of services and a resume of not more than two (2) pages per person on the capabilities, experience and qualifications of each team member.  Resumes should include the team member’s name, title, education, brief overview of professional experience, and team member licenses or professional affiliations.
Provide a summary of not more than one (1) page detailing the unique qualifications of each sub-consultant.
</t>
    </r>
    <r>
      <rPr>
        <b/>
        <sz val="10"/>
        <rFont val="Arial"/>
        <family val="2"/>
      </rPr>
      <t>Name the file:  [Your Organization's Name] Vision Team Org Chart and Bios</t>
    </r>
  </si>
  <si>
    <t>APS is seeking to have offerors propose detailed performance guarantees abd fees at risk. We encourage those that are specific to the APS account, tailored to the type of organization APS is, and dollars at risk that are meaningful. Please submit your proposed PGs and name the file [Your Organization's Name] Vision PGs.</t>
  </si>
  <si>
    <t>Plan Design and General Information</t>
  </si>
  <si>
    <t>Describe the administrative requirements or mandatory plan design that the client must implement in order to use your services. Are there multiple options/models available?</t>
  </si>
  <si>
    <t>Do you allow for warm transfers from the medical plan?  Please describe how your EAP product integrates with the medical plan.</t>
  </si>
  <si>
    <t>Provide an implementation timeline for a January 1, 2024 effective date</t>
  </si>
  <si>
    <t>Provide sample utilization management reports that are included in your fees. Identify the production frequency of your reports.  Name the file [Your Organization's Name] EAP Utilization</t>
  </si>
  <si>
    <t>Provide a sample of all communication materials that are included in your fees and call it [Your Organization's Name] EAP Communications.</t>
  </si>
  <si>
    <t>What is the turnaround time for delivery of communication materials once they are requested by the client?</t>
  </si>
  <si>
    <t>How long has your company been providing EAP services? To how many covered individuals do you provide EAP services?</t>
  </si>
  <si>
    <t>Provide a detailed list of all services that are included in your fee.</t>
  </si>
  <si>
    <t>Please provide quotes for the following session models: 3 sessions (current), 6 sessions, 10 sessions.</t>
  </si>
  <si>
    <t>Describe optional EAP services that you provide.</t>
  </si>
  <si>
    <t>What are the professional qualifications of your counselors?</t>
  </si>
  <si>
    <t>What is the current ratio of counselors to enrollees for your client base?</t>
  </si>
  <si>
    <t>What kinds of training programs do you provide to your clients? Do you offer consultation to help supervisors manage troubled employees?</t>
  </si>
  <si>
    <t>Describe your EAP referral network.</t>
  </si>
  <si>
    <t>Describe how employees will access care under your network. Identify the staff involved, the intake process, and the phone system.</t>
  </si>
  <si>
    <t>How is eligibility verified?</t>
  </si>
  <si>
    <t>Describe who answers the 24-hour crisis line both during the business day and after hours. Who conducts the assessment and referral?</t>
  </si>
  <si>
    <t>Where is the telephone call center responsible for this account located? What are the hours of operation in Eastern Standard Time?</t>
  </si>
  <si>
    <t>How do you assist employees/dependents who do not speak English?</t>
  </si>
  <si>
    <t>Do you have a website for member access? Describe your online capabilities.</t>
  </si>
  <si>
    <t>Identify all communications, materials, reports, and services that will be provided as part of your rates.</t>
  </si>
  <si>
    <t>Please indicate which of these functions you can perform for APS.  A “yes” answer will constitute an absolute confirmation of your current service capabilities.  Please provide a detailed explanation in the event you cannot comply with these proposal conditions, or if your response is conditioned in any way.
We recognize that your underwriting guidelines may preclude you from responding favorably to each and every detail of this RFP.  It is not our intent to cause disqualification of an otherwise favorable proposal on the basis of a technicality.  Therefore, if you are substantially able to meet the request, we ask you to submit your proposal and detail your deviations on the form included in the RFP.</t>
  </si>
  <si>
    <t>Company Profile</t>
  </si>
  <si>
    <t>How long has your company been administering firm been administering a) COBRA?</t>
  </si>
  <si>
    <t>respOrgName</t>
  </si>
  <si>
    <t>b) FSA?</t>
  </si>
  <si>
    <t>In 2022 how many clients do you have for: a) COBRA?</t>
  </si>
  <si>
    <t xml:space="preserve">Has your company been involved in any litigation surrounding COBRA Continuation and FSA administration services in the past two years?  If so, what is its current status?  If it has been resolved, what was the outcome? </t>
  </si>
  <si>
    <t>Describe the current and future direction of your administration services, i.e., overall growth, new systems, new capabilities, projected availability dates, etc.</t>
  </si>
  <si>
    <t>Are you a subsidiary of another corporation?  If yes, please describe the reporting and financial relationship.</t>
  </si>
  <si>
    <t>Will you use subcontractors for any of the services APS has requested?  If so, please describe in detail.</t>
  </si>
  <si>
    <t>Briefly indicate what you feel are the main attributes that differentiate your company from your competitors?</t>
  </si>
  <si>
    <t>Service Team</t>
  </si>
  <si>
    <r>
      <t xml:space="preserve">Please provide an organizational chart identifying each team member and their role in providing the scope of services and a resume of not more than two (2) pages per person on the capabilities, experience and qualifications of each team member.  Resumes should include the team member’s name, title, education, brief overview of professional experience, and team member licenses or professional affiliations.
Provide a summary of not more than one (1) page detailing the unique qualifications of each sub-consultant.
</t>
    </r>
    <r>
      <rPr>
        <b/>
        <sz val="10"/>
        <rFont val="Arial"/>
        <family val="2"/>
      </rPr>
      <t>Name the file:  [Your Organization's Name] FSA COBRA Team Org Chart and Bios</t>
    </r>
  </si>
  <si>
    <t>How many full-time equivalent staff members are located at your office?  How many are dedicated solely to COBRA administration?  FSA administration?</t>
  </si>
  <si>
    <t xml:space="preserve">Will APS have different contacts for COBRA and FSA Administration?                      </t>
  </si>
  <si>
    <t>FSA Administration</t>
  </si>
  <si>
    <t>Participate in a direct (paperless) claim submission arrangement with APS’ medical and dental vendor.</t>
  </si>
  <si>
    <t>Listbox: Yes; No</t>
  </si>
  <si>
    <t>respCustSatSurAnn</t>
  </si>
  <si>
    <t>Listbox, ListYNNAExplain</t>
  </si>
  <si>
    <t>Automatically deduct eligible expenses from FSA account, i.e. copays for office visits, pharmacy copays, etc.</t>
  </si>
  <si>
    <t>Process all claims in accordance with applicable federal and state laws and regulations.</t>
  </si>
  <si>
    <t>Receive enrollment and payroll deduction information from APS electronically.  Please provide file specifications with your proposal.</t>
  </si>
  <si>
    <t>Generate detailed quarterly account statements to enrollees, and end of plan year warning notices regarding forfeitures.</t>
  </si>
  <si>
    <t>Mail out quarterly and year end billing statements to participant home.</t>
  </si>
  <si>
    <t>Mail out to participant home address detailed quarterly account statements, year end balance and forfeiture notices.</t>
  </si>
  <si>
    <t>Allow 90 days for participants to file claims after the end of the plan year.</t>
  </si>
  <si>
    <t>Print and mail checks for reimbursement to employees on a weekly basis.</t>
  </si>
  <si>
    <t>Provide on-line Internet access to forms, enrollment and communication materials.</t>
  </si>
  <si>
    <t>Provide a toll-free call center for APS Administrator(s) and employee use.</t>
  </si>
  <si>
    <t>Provide Internet access to participants for current account status information.</t>
  </si>
  <si>
    <t>Contact and communicate directly with claimants as required to resolve problems or to respond to questions.</t>
  </si>
  <si>
    <t>Investigate and analyze claims prior to payment.</t>
  </si>
  <si>
    <t>Conduct annual nondiscrimination testing.</t>
  </si>
  <si>
    <t>Can you provide FSA Debit Cards?  If so, please provide requirements for claim substantiation.</t>
  </si>
  <si>
    <t>FSA Administration - Management Reports</t>
  </si>
  <si>
    <t>Detailed paid claims, premiums and expenses available monthly.</t>
  </si>
  <si>
    <t>Report end of the year forfeitures by type (Health or Dependent Care).</t>
  </si>
  <si>
    <t>FSA Administration - Other Services</t>
  </si>
  <si>
    <t>Prepare and file all legal documents necessary to implement and maintain the plan, including policies, amendments, contracts, required state filings, and development of employee booklet/certificate via hard and soft copy.</t>
  </si>
  <si>
    <t>Provide APS with any necessary legal defense in the event of employee litigation, including all costs incurring thereto.</t>
  </si>
  <si>
    <t>Provide all reasonable assistance as may be requested during the transition period, including participation at employee meetings, if necessary.</t>
  </si>
  <si>
    <t>FSA Implementation &amp; Administration</t>
  </si>
  <si>
    <t>For implementation, what information would you require from APS?  In what format can you receive this data?</t>
  </si>
  <si>
    <r>
      <t xml:space="preserve">Describe your proposed implementation plan assuming you are rewarded the business for a January 1, 2024 </t>
    </r>
    <r>
      <rPr>
        <sz val="10"/>
        <color rgb="FF000000"/>
        <rFont val="Arial"/>
      </rPr>
      <t xml:space="preserve">effective date. </t>
    </r>
  </si>
  <si>
    <t xml:space="preserve">Please provide a detailed description and flow chart of your FSA administrative process from annual enrollment, through reimbursement and forfeiture.  Provide samples of the following documents:
a) Enrollment materials and other applicable communication documents
b) Claim forms
c) Quarterly balance statements
d) Year-end forfeiture warning letter
</t>
  </si>
  <si>
    <t>When and by whom your FSA materials were last reviewed / updated for legal compliance?  Who is responsible for this continuing review?</t>
  </si>
  <si>
    <t>Please discuss the following:
a) APS requests that reimbursement checks be issued at least weekly.  What is your average turnaround time from receipt of claim to check mailed?</t>
  </si>
  <si>
    <r>
      <t>b)</t>
    </r>
    <r>
      <rPr>
        <sz val="10"/>
        <rFont val="Times New Roman"/>
        <family val="1"/>
      </rPr>
      <t xml:space="preserve">    </t>
    </r>
    <r>
      <rPr>
        <sz val="10"/>
        <rFont val="Arial"/>
        <family val="2"/>
      </rPr>
      <t>Can you provide EFT deposit of employees’ reimbursements?</t>
    </r>
  </si>
  <si>
    <r>
      <t>c)</t>
    </r>
    <r>
      <rPr>
        <sz val="10"/>
        <rFont val="Times New Roman"/>
        <family val="1"/>
      </rPr>
      <t xml:space="preserve">    </t>
    </r>
    <r>
      <rPr>
        <sz val="10"/>
        <rFont val="Arial"/>
        <family val="2"/>
      </rPr>
      <t>What steps do you take to ensure that a submitted FSA claim is a covered expense under Section 125 and/or 129?</t>
    </r>
  </si>
  <si>
    <r>
      <t>d)</t>
    </r>
    <r>
      <rPr>
        <sz val="10"/>
        <rFont val="Times New Roman"/>
        <family val="1"/>
      </rPr>
      <t xml:space="preserve">    </t>
    </r>
    <r>
      <rPr>
        <sz val="10"/>
        <rFont val="Arial"/>
        <family val="2"/>
      </rPr>
      <t>What documentation must accompany each claim for reimbursement?</t>
    </r>
  </si>
  <si>
    <r>
      <t>e)</t>
    </r>
    <r>
      <rPr>
        <sz val="10"/>
        <rFont val="Times New Roman"/>
        <family val="1"/>
      </rPr>
      <t xml:space="preserve">    </t>
    </r>
    <r>
      <rPr>
        <sz val="10"/>
        <rFont val="Arial"/>
        <family val="2"/>
      </rPr>
      <t>How do you notify participants of insufficient documentation?</t>
    </r>
  </si>
  <si>
    <t>f) Do you require a minimum claim level before a claim will be reimbursed?</t>
  </si>
  <si>
    <t>Describe how you administer individual accounts in situations where the participant’s request for reimbursement exceeds year-to-date contributions.</t>
  </si>
  <si>
    <t>Please provide us a copy of your appeals procedures.</t>
  </si>
  <si>
    <t>Do you have any experience working directly with third-party administrators or insurers to automatically adjudicate an FSA reimbursement request when a claim is paid?  Describe briefly.</t>
  </si>
  <si>
    <t>Confirm non-discrimination testing is included on these accounts.</t>
  </si>
  <si>
    <t>APS is seeking to have offerors propose detailed performance guarantees abd fees at risk. We encourage those that are specific to the APS account, tailored to the type of organization APS is, and dollars at risk that are meaningful. Please submit your proposed PGs and name the file [Your Organization's Name] FSA_COBRA PGs.</t>
  </si>
  <si>
    <t>COBRA Continuation and HIPAA</t>
  </si>
  <si>
    <t>Ability to compute the effective date, eligibility date, discontinuance date, premium due date and monthly premiums.</t>
  </si>
  <si>
    <t>Ability to collect monthly premiums via billings/coupon books via ACH.</t>
  </si>
  <si>
    <t>Maintain complete payment history per individual and family unit.</t>
  </si>
  <si>
    <t>Generate carrier reports.</t>
  </si>
  <si>
    <t>Notify carriers of eligibility, including enrollments and terminations.</t>
  </si>
  <si>
    <t>Administer Annual Report.</t>
  </si>
  <si>
    <t>Provide complete COBRA administration services including preparation and distribution of initial notices, election notices, election forms and billing administration within the limits of all applicable laws and regulations.</t>
  </si>
  <si>
    <t>Reconcile eligibility directly with APS's benefit carrier and/or TPA.</t>
  </si>
  <si>
    <t>Ability to provide all required health plan notices: HIPAA, COBRA, WHCRA , CHIPRA, PPACA and other notices as may be required.</t>
  </si>
  <si>
    <t>Remuneration of premium directly with APS's benefit carriers and/or APS for self-insured plans.</t>
  </si>
  <si>
    <t>Initial notification of eligibility sent via registered mail.</t>
  </si>
  <si>
    <t>Delinquency notifications provided prior to eligibility revocation.</t>
  </si>
  <si>
    <t>Notification of eligibility end date and/or Medicare eligibility to COBRA beneficiaries.</t>
  </si>
  <si>
    <t>Customer service support, via toll-free number and online, for APS and beneficiaries relating to billing and non-benefit questions.</t>
  </si>
  <si>
    <t>Detailed electronic monthly reporting and reconciled accounting to APS.</t>
  </si>
  <si>
    <t>Provide APS with a report of active COBRA members monthly.</t>
  </si>
  <si>
    <t>COBRA Continuation Implementation &amp; Administration</t>
  </si>
  <si>
    <t>Describe your proposed implementation plan. Please provide implementation timeline.</t>
  </si>
  <si>
    <t xml:space="preserve">Please provide a detailed description and flow chart of your COBRA administrative process from initial notice to termination.  </t>
  </si>
  <si>
    <t xml:space="preserve">Provide samples of the following documents:
a) Initial COBRA Notice
b) Eligibility Requirements
c) Qualifying Events
d) Election Notice and Election Form
e) Monthly Invoice and/or Coupon Book
 f) Late Premium Payment Notice
g) End of Eligibility Notice
h) Termination Notice
i)  Annual Enrollment Notice
</t>
  </si>
  <si>
    <t>When and by whom your COBRA materials were last reviewed / updated for legal compliance?  Who is responsible for this continuing review?</t>
  </si>
  <si>
    <t>In what format to you require notice of terminations from APS?</t>
  </si>
  <si>
    <t>Do you utilize registered mail, certified mail or proof of mail for initial COBRA notification?  If not, can you?  What is the additional cost (if any) for this service?</t>
  </si>
  <si>
    <t>In addition to mail, will you provide Notices via e-mail?</t>
  </si>
  <si>
    <t>Please provide us with a copy of your appeals process.</t>
  </si>
  <si>
    <t>Describe your monthly premium collection and reporting procedures.  Are the individuals who would be handling funds received from APS's COBRA participants bonded?</t>
  </si>
  <si>
    <r>
      <t xml:space="preserve">Provide a sample of </t>
    </r>
    <r>
      <rPr>
        <b/>
        <u/>
        <sz val="10"/>
        <rFont val="Arial"/>
        <family val="2"/>
      </rPr>
      <t>all</t>
    </r>
    <r>
      <rPr>
        <sz val="10"/>
        <rFont val="Arial"/>
        <family val="2"/>
      </rPr>
      <t xml:space="preserve"> of your currently available standard reports for both COBRA and FSA administration.</t>
    </r>
  </si>
  <si>
    <t>General Requirements</t>
  </si>
  <si>
    <t>Do you accept full fiduciary liability for all services provided?</t>
  </si>
  <si>
    <t>APS reserves the right to audit the vendor’s claim, enrollment, and/or other financial records as they pertain to APS's FSA and COBRA program whenever it is deemed necessary.  Such audits may be performed by APS personnel, or by outside auditors.</t>
  </si>
  <si>
    <t>In the event of termination of the contract for any reason, and within 60 days notice of termination, the vendor agrees to provide APS of or its representatives/agents) all data, documents, and member records necessary to administer the plan.  This provision MUST be included in the contract between APS and the successful vendor.</t>
  </si>
  <si>
    <t>Vendor agrees to accept APS's Business Associate Agreement as referenced in Appendix E.</t>
  </si>
  <si>
    <t>Vendor agrees to provide month end reports within 5 business days after close of month.</t>
  </si>
  <si>
    <t>Vendor agrees to provide eligibility layout 90 days prior to effective date of coverage.</t>
  </si>
  <si>
    <t>Customer Service</t>
  </si>
  <si>
    <t>What are your staffed customer service hours?  Can you dedicate a toll-free number specifically for APS?</t>
  </si>
  <si>
    <t>Are COBRA and FSA administration handled out of the same office?</t>
  </si>
  <si>
    <t>If not, provide location of each service.</t>
  </si>
  <si>
    <t xml:space="preserve">What are the Customer Service hours:
COBRA Department
</t>
  </si>
  <si>
    <t>FSA Department</t>
  </si>
  <si>
    <t>Please describe any quality assurance and continuous quality improvement programs that your firm has in place.</t>
  </si>
  <si>
    <t>Are all incoming calls recorded?</t>
  </si>
  <si>
    <t>Describe the process by which your company disseminates information about legislative and regulatory changes to your clients and incorporates these changes into your administration system.  Include samples of any recent mailings.</t>
  </si>
  <si>
    <t>For both COBRA and FSA processing, please detail the ongoing data you will need from APS.  Include the timing of your informational needs.</t>
  </si>
  <si>
    <t>Indicate if you can accommodate non-English speaking participants.  Represented language may include Spanish and Vietnamese or other Asian languages.  Address how you would respond to the needs of these enrollees.</t>
  </si>
  <si>
    <t>Software &amp; Reporting Capabilities</t>
  </si>
  <si>
    <t>Describe your firm’s administrative software system.  Was it developed internally or purchased as a licensed system?  Are programmers available to make changes as required?  When was the last time it was updated?</t>
  </si>
  <si>
    <t>Are there any plans to change administrative software or other procedures in the next three- (3) years?  Please detail.</t>
  </si>
  <si>
    <t>Describe your systems’ disaster recovery mechanisms in place for data and software backup.</t>
  </si>
  <si>
    <t xml:space="preserve">When are monthly reports produced?  </t>
  </si>
  <si>
    <t>Discuss your ability to produce ad hoc reports as APS requests.  What would the turnaround time be to provide a customized report?  Confirm your ability to track multiple represented groups independently.  Are there any additional costs for customized reports?</t>
  </si>
  <si>
    <t>Briefly discuss your on-line access capabilities, or plans to create a platform in the future.  Can employees access account balance and payment information on line, or through a voice-response system?</t>
  </si>
  <si>
    <t>Banking &amp; Accounting</t>
  </si>
  <si>
    <t>How frequently do you require transfer of funds to cover expenses?</t>
  </si>
  <si>
    <t>What is your preferred banking arrangement?  Describe the kinds of fund transfers you can work with.</t>
  </si>
  <si>
    <t>Discuss whether or not funds are placed in any interest-bearing accounts and how that interest is transferred (or not) to APS.</t>
  </si>
  <si>
    <t>Does your company retain the 2% Administration Fee included in COBRA rates?</t>
  </si>
  <si>
    <t>What type of billing system does your company utilize?  Please provide examples of a bill.</t>
  </si>
  <si>
    <t>Confirm all of APS's transactions will go through a dedicated account and not be commingled with other employee funds.</t>
  </si>
  <si>
    <t>Onsite Nurse Practitioner</t>
  </si>
  <si>
    <t>APS is requesting a quote for a nurse practitioner that is available to be onsite 5 days per week, 6 hours per day.  Please confirm you are able to offer a dedicated nurse practitioner who will be available to see patients and prescibe medications.</t>
  </si>
  <si>
    <t>Please describe your standard practice for placing nurse practitioners onsite with your clients.</t>
  </si>
  <si>
    <t>What background and experience levels are required of nurse practitioners who work onsite with clients?</t>
  </si>
  <si>
    <t>Will the nurse practitioner be 100% dedicated to APS or will they have responsibilities in addition to APS?</t>
  </si>
  <si>
    <t>Please provide a list detailing typical services onsite nurses provide to clients.</t>
  </si>
  <si>
    <t>How many clients did you maintain on onsite nurse service with in 2021?</t>
  </si>
  <si>
    <t>While APS is considering an onsite nurse, we prefer to keep pricing separate at this time.  There is a separate line item in the pricing supplement to input your fee for an onsite nurse.  Please confirm the fee has been input to this separate section and that an onsite nurse is NOT included in your standard ASO fees or fully-insured premiums.</t>
  </si>
  <si>
    <t>This worksheet should be used to provide additional explanations for any questions for which a "See Explanation" response was given.  Explanations must be numbered to correspond to the question to which they pertain and they must be brief.</t>
  </si>
  <si>
    <t>State the number of questions you addressed with further explanation:</t>
  </si>
  <si>
    <t>Tab/ Section/ Question #</t>
  </si>
  <si>
    <t>REFERENCES</t>
  </si>
  <si>
    <t>Please provide three current and/or previous clients in the last five years, in which your proposed team has provided similar services for a public sector organization.  Please attempt to provide references who utilize as many services listed in this RFP as possible.</t>
  </si>
  <si>
    <t>Reference #1</t>
  </si>
  <si>
    <t>Company Name</t>
  </si>
  <si>
    <t>respReference1a</t>
  </si>
  <si>
    <t>Location (city, state)</t>
  </si>
  <si>
    <t>Duration/timeframe of services</t>
  </si>
  <si>
    <t>Role of team leader in project</t>
  </si>
  <si>
    <t>Contact Person</t>
  </si>
  <si>
    <t>respReference1b</t>
  </si>
  <si>
    <t>respReference1c</t>
  </si>
  <si>
    <t>respReference1d</t>
  </si>
  <si>
    <t>respReference1f</t>
  </si>
  <si>
    <t>Reference #2</t>
  </si>
  <si>
    <t>respReference2a</t>
  </si>
  <si>
    <t>respReference2b</t>
  </si>
  <si>
    <t>respReference2c</t>
  </si>
  <si>
    <t>respReference2d</t>
  </si>
  <si>
    <t>respReference2e</t>
  </si>
  <si>
    <t>respReference2f</t>
  </si>
  <si>
    <t>respReference2g</t>
  </si>
  <si>
    <t>respReference1h</t>
  </si>
  <si>
    <t>Number,0</t>
  </si>
  <si>
    <t>Reference #3</t>
  </si>
  <si>
    <t>respReference3a</t>
  </si>
  <si>
    <t>respReference3b</t>
  </si>
  <si>
    <t>respReference3c</t>
  </si>
  <si>
    <t>respReference3d</t>
  </si>
  <si>
    <t>respReference3e</t>
  </si>
  <si>
    <t>respReference3f</t>
  </si>
  <si>
    <t>respReference3g</t>
  </si>
  <si>
    <t>Medical Provider Disruption</t>
  </si>
  <si>
    <t>Indicate whether each facility or provider is in the network you are quoting.</t>
  </si>
  <si>
    <t>The data request for completion can be found in Companion Excel document Appendix M. Medical Disruption Report, which provides current provider utilization data</t>
  </si>
  <si>
    <t>Formulary Disruption</t>
  </si>
  <si>
    <t>Taking into account your proposed standard formulary and enhanced formulary, for each drug listed: indicate if Brand or Generic, indicate if it is on the Standard or Enhanced formulary, indicate the tier the member would experience relative to copays at the pharmacy</t>
  </si>
  <si>
    <t>Formulary</t>
  </si>
  <si>
    <t>The data request for completion can be found in Companion Excel document Appendix N. Pharmacy Request, which provides current utilization data</t>
  </si>
  <si>
    <t>Pharmacy</t>
  </si>
  <si>
    <t>Vision Provider Disruption</t>
  </si>
  <si>
    <t>Indicate whether each provider is in the network you are quoting.</t>
  </si>
  <si>
    <t>The data request for completion can be found in Companion Excel document Appendix O. Vision Disruption Report, which provides current provider utilization data</t>
  </si>
  <si>
    <t>RFP No: 56FY23 - Health Care Services</t>
  </si>
  <si>
    <t>Documents to Included in Tab 3</t>
  </si>
  <si>
    <t>Part 1. Questionnaire File:</t>
  </si>
  <si>
    <t>Information</t>
  </si>
  <si>
    <t>Name of Worksheet</t>
  </si>
  <si>
    <t>General Questionnaire</t>
  </si>
  <si>
    <t>1. General</t>
  </si>
  <si>
    <t>Medical Questionnaire</t>
  </si>
  <si>
    <t>2. Medical</t>
  </si>
  <si>
    <t>Rx Questionnaire</t>
  </si>
  <si>
    <t>3. Rx</t>
  </si>
  <si>
    <t>Vision Questionnaire</t>
  </si>
  <si>
    <t>4. Vision</t>
  </si>
  <si>
    <t>EAP</t>
  </si>
  <si>
    <t>5. EAP</t>
  </si>
  <si>
    <t>FSA, COBRA Questionnaire</t>
  </si>
  <si>
    <t>6. FSA, COBRA</t>
  </si>
  <si>
    <t>Onsite Nurse Practitioner Questionnaire</t>
  </si>
  <si>
    <t>7. Onsite NP</t>
  </si>
  <si>
    <t>Explanations, if necessary</t>
  </si>
  <si>
    <t>8. Explanation</t>
  </si>
  <si>
    <t>References</t>
  </si>
  <si>
    <t>9. References</t>
  </si>
  <si>
    <t>Medical Disruption Format</t>
  </si>
  <si>
    <t>10. Medical Disruption</t>
  </si>
  <si>
    <t>Rx Disruption Format</t>
  </si>
  <si>
    <t>11. Rx Disruption</t>
  </si>
  <si>
    <t>Vision Disruption Format</t>
  </si>
  <si>
    <t>12. Vision Disruption</t>
  </si>
  <si>
    <t>Part 2. Attachments to be Submitted with Proposal</t>
  </si>
  <si>
    <t>Listing of Required Attachments</t>
  </si>
  <si>
    <t>Medical</t>
  </si>
  <si>
    <t>Rx</t>
  </si>
  <si>
    <t>Vision</t>
  </si>
  <si>
    <t>FSA, COBRA</t>
  </si>
  <si>
    <t>MgmtRptgPkg</t>
  </si>
  <si>
    <t>Standard_Agreement</t>
  </si>
  <si>
    <t>Marketing Materials</t>
  </si>
  <si>
    <t>EAP Communications</t>
  </si>
  <si>
    <t>FSA_COBRA PGs</t>
  </si>
  <si>
    <t>Implementation</t>
  </si>
  <si>
    <t>Rx_Implementation</t>
  </si>
  <si>
    <t>Enrollment Materials</t>
  </si>
  <si>
    <t>EAP Utilization</t>
  </si>
  <si>
    <t>PremiumBilling</t>
  </si>
  <si>
    <t>Rx_Reporting</t>
  </si>
  <si>
    <t>Sample Employer Contract</t>
  </si>
  <si>
    <t>Hospital and Physician Disruption</t>
  </si>
  <si>
    <t>Rx Reprice Data</t>
  </si>
  <si>
    <t>Sample Experience Reports</t>
  </si>
  <si>
    <t>Medical Geo-Access Report(s)</t>
  </si>
  <si>
    <t>Rx Disruption (Formulary and Pharmacy)</t>
  </si>
  <si>
    <t>Implementation Schedule</t>
  </si>
  <si>
    <t>ServiceAreaSummary</t>
  </si>
  <si>
    <t>CAA Material</t>
  </si>
  <si>
    <t>Client References</t>
  </si>
  <si>
    <t>Rx PGs</t>
  </si>
  <si>
    <t>Vision Disruption</t>
  </si>
  <si>
    <t>Medical PGs</t>
  </si>
  <si>
    <t>Vision PGs</t>
  </si>
  <si>
    <t>Conversion Services</t>
  </si>
  <si>
    <t>Appeal_Grievance Policies</t>
  </si>
  <si>
    <t>CapabilitiesServices</t>
  </si>
  <si>
    <t>IDCard</t>
  </si>
  <si>
    <t>EnrollmentMaterials</t>
  </si>
  <si>
    <t>Medical Team Org Chart and Bios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</si>
</sst>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mmmm\ d\,\ yyyy"/>
  </numFmts>
  <fonts count="60" x14ac:knownFonts="1">
    <font>
      <sz val="11"/>
      <color theme="1"/>
      <name val="Calibri"/>
      <family val="2"/>
      <scheme val="minor"/>
    </font>
    <font>
      <sz val="11"/>
      <color theme="1"/>
      <name val="Calibri"/>
      <family val="2"/>
      <scheme val="minor"/>
    </font>
    <font>
      <b/>
      <sz val="10"/>
      <color rgb="FF000080"/>
      <name val="Arial"/>
      <family val="2"/>
    </font>
    <font>
      <b/>
      <sz val="16"/>
      <color indexed="18"/>
      <name val="Arial Narrow"/>
      <family val="2"/>
    </font>
    <font>
      <b/>
      <sz val="8"/>
      <color indexed="18"/>
      <name val="Arial"/>
      <family val="2"/>
    </font>
    <font>
      <b/>
      <sz val="13"/>
      <color indexed="16"/>
      <name val="Arial Narrow"/>
      <family val="2"/>
    </font>
    <font>
      <sz val="10"/>
      <color indexed="18"/>
      <name val="Arial"/>
      <family val="2"/>
    </font>
    <font>
      <b/>
      <sz val="10"/>
      <name val="Arial"/>
      <family val="2"/>
    </font>
    <font>
      <sz val="12"/>
      <color indexed="8"/>
      <name val="Times New Roman"/>
      <family val="2"/>
    </font>
    <font>
      <sz val="10"/>
      <name val="Arial"/>
      <family val="2"/>
    </font>
    <font>
      <sz val="11"/>
      <name val="Arial"/>
      <family val="2"/>
    </font>
    <font>
      <sz val="10"/>
      <name val="Times New Roman"/>
      <family val="1"/>
    </font>
    <font>
      <sz val="8"/>
      <name val="Arial"/>
      <family val="2"/>
    </font>
    <font>
      <sz val="8"/>
      <color indexed="18"/>
      <name val="Arial"/>
      <family val="2"/>
    </font>
    <font>
      <b/>
      <sz val="8"/>
      <name val="Arial"/>
      <family val="2"/>
    </font>
    <font>
      <b/>
      <u/>
      <sz val="10"/>
      <name val="Arial"/>
      <family val="2"/>
    </font>
    <font>
      <b/>
      <sz val="10"/>
      <color indexed="18"/>
      <name val="Arial"/>
      <family val="2"/>
    </font>
    <font>
      <b/>
      <sz val="8"/>
      <color indexed="59"/>
      <name val="Arial"/>
      <family val="2"/>
    </font>
    <font>
      <sz val="12"/>
      <name val="Arial"/>
      <family val="2"/>
    </font>
    <font>
      <sz val="10"/>
      <color indexed="8"/>
      <name val="Arial"/>
      <family val="2"/>
    </font>
    <font>
      <b/>
      <sz val="10"/>
      <color indexed="8"/>
      <name val="Arial"/>
      <family val="2"/>
    </font>
    <font>
      <sz val="10"/>
      <name val="Times"/>
      <family val="1"/>
    </font>
    <font>
      <b/>
      <sz val="14"/>
      <name val="Arial"/>
      <family val="2"/>
    </font>
    <font>
      <b/>
      <sz val="11"/>
      <name val="Arial"/>
      <family val="2"/>
    </font>
    <font>
      <sz val="10"/>
      <name val="Times"/>
    </font>
    <font>
      <sz val="11"/>
      <color rgb="FF000000"/>
      <name val="Arial"/>
      <family val="2"/>
    </font>
    <font>
      <b/>
      <sz val="12"/>
      <color theme="0"/>
      <name val="Arial"/>
      <family val="2"/>
    </font>
    <font>
      <b/>
      <sz val="14"/>
      <color rgb="FFFF0000"/>
      <name val="Calibri"/>
      <family val="2"/>
      <scheme val="minor"/>
    </font>
    <font>
      <b/>
      <sz val="15"/>
      <name val="Arial"/>
      <family val="2"/>
    </font>
    <font>
      <b/>
      <i/>
      <sz val="16"/>
      <color rgb="FF002060"/>
      <name val="Arial"/>
      <family val="2"/>
    </font>
    <font>
      <sz val="10"/>
      <color indexed="9"/>
      <name val="Arial"/>
      <family val="2"/>
    </font>
    <font>
      <b/>
      <sz val="16"/>
      <color rgb="FF0065A9"/>
      <name val="Arial"/>
      <family val="2"/>
    </font>
    <font>
      <sz val="10"/>
      <color rgb="FF0065A9"/>
      <name val="Arial"/>
      <family val="2"/>
    </font>
    <font>
      <b/>
      <sz val="10"/>
      <color theme="0"/>
      <name val="Arial"/>
      <family val="2"/>
    </font>
    <font>
      <sz val="10"/>
      <color theme="0"/>
      <name val="Arial"/>
      <family val="2"/>
    </font>
    <font>
      <b/>
      <i/>
      <sz val="10"/>
      <name val="Arial"/>
      <family val="2"/>
    </font>
    <font>
      <b/>
      <sz val="14"/>
      <color indexed="18"/>
      <name val="Arial"/>
      <family val="2"/>
    </font>
    <font>
      <b/>
      <sz val="18"/>
      <name val="Arial"/>
      <family val="2"/>
    </font>
    <font>
      <b/>
      <sz val="16"/>
      <color rgb="FF0065A9"/>
      <name val="Arial Narrow"/>
      <family val="2"/>
    </font>
    <font>
      <sz val="8"/>
      <color indexed="59"/>
      <name val="Arial"/>
      <family val="2"/>
    </font>
    <font>
      <sz val="8"/>
      <color indexed="8"/>
      <name val="Arial"/>
      <family val="2"/>
    </font>
    <font>
      <b/>
      <sz val="12"/>
      <name val="Arial"/>
      <family val="2"/>
    </font>
    <font>
      <b/>
      <sz val="11"/>
      <color indexed="9"/>
      <name val="Arial"/>
      <family val="2"/>
    </font>
    <font>
      <sz val="11"/>
      <color indexed="18"/>
      <name val="Arial"/>
      <family val="2"/>
    </font>
    <font>
      <sz val="8"/>
      <color indexed="9"/>
      <name val="Arial"/>
      <family val="2"/>
    </font>
    <font>
      <b/>
      <sz val="10"/>
      <color indexed="10"/>
      <name val="Arial"/>
      <family val="2"/>
    </font>
    <font>
      <sz val="10"/>
      <color rgb="FF000080"/>
      <name val="Arial"/>
      <family val="2"/>
    </font>
    <font>
      <i/>
      <sz val="10"/>
      <name val="Arial"/>
      <family val="2"/>
    </font>
    <font>
      <sz val="5"/>
      <color rgb="FF000000"/>
      <name val="Arial"/>
      <family val="2"/>
    </font>
    <font>
      <b/>
      <sz val="11"/>
      <color rgb="FF000000"/>
      <name val="Arial"/>
      <family val="2"/>
    </font>
    <font>
      <i/>
      <sz val="11"/>
      <color rgb="FF000000"/>
      <name val="Arial"/>
      <family val="2"/>
    </font>
    <font>
      <i/>
      <sz val="8"/>
      <color rgb="FF000000"/>
      <name val="Arial"/>
      <family val="2"/>
    </font>
    <font>
      <sz val="18"/>
      <name val="Arial"/>
      <family val="2"/>
    </font>
    <font>
      <b/>
      <sz val="11"/>
      <color indexed="8"/>
      <name val="Arial"/>
      <family val="2"/>
    </font>
    <font>
      <b/>
      <sz val="12"/>
      <color indexed="8"/>
      <name val="Arial"/>
      <family val="2"/>
    </font>
    <font>
      <u/>
      <sz val="10"/>
      <name val="Arial"/>
      <family val="2"/>
    </font>
    <font>
      <b/>
      <sz val="10"/>
      <color indexed="16"/>
      <name val="Arial"/>
      <family val="2"/>
    </font>
    <font>
      <sz val="10"/>
      <color rgb="FF000000"/>
      <name val="Arial"/>
    </font>
    <font>
      <b/>
      <sz val="10"/>
      <color theme="1"/>
      <name val="Arial"/>
      <family val="2"/>
    </font>
    <font>
      <b/>
      <sz val="16"/>
      <color rgb="FF800000"/>
      <name val="Arial Narrow"/>
      <family val="2"/>
    </font>
  </fonts>
  <fills count="2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bgColor indexed="64"/>
      </patternFill>
    </fill>
    <fill>
      <patternFill patternType="solid">
        <fgColor theme="7"/>
        <bgColor indexed="64"/>
      </patternFill>
    </fill>
    <fill>
      <patternFill patternType="solid">
        <fgColor indexed="43"/>
        <bgColor indexed="64"/>
      </patternFill>
    </fill>
    <fill>
      <patternFill patternType="solid">
        <fgColor rgb="FF0065A9"/>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indexed="41"/>
        <bgColor indexed="64"/>
      </patternFill>
    </fill>
    <fill>
      <patternFill patternType="lightGray">
        <bgColor indexed="41"/>
      </patternFill>
    </fill>
    <fill>
      <patternFill patternType="lightGray">
        <bgColor theme="0" tint="-0.14999847407452621"/>
      </patternFill>
    </fill>
    <fill>
      <patternFill patternType="solid">
        <fgColor indexed="11"/>
        <bgColor indexed="64"/>
      </patternFill>
    </fill>
    <fill>
      <patternFill patternType="solid">
        <fgColor rgb="FFEEEEEE"/>
        <bgColor indexed="64"/>
      </patternFill>
    </fill>
    <fill>
      <patternFill patternType="solid">
        <fgColor indexed="9"/>
        <bgColor indexed="9"/>
      </patternFill>
    </fill>
    <fill>
      <patternFill patternType="solid">
        <fgColor rgb="FF0065A9"/>
        <bgColor indexed="58"/>
      </patternFill>
    </fill>
    <fill>
      <patternFill patternType="solid">
        <fgColor indexed="13"/>
        <bgColor indexed="64"/>
      </patternFill>
    </fill>
    <fill>
      <patternFill patternType="solid">
        <fgColor indexed="44"/>
        <bgColor indexed="64"/>
      </patternFill>
    </fill>
  </fills>
  <borders count="36">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rgb="FFAAAAAA"/>
      </left>
      <right style="medium">
        <color rgb="FFAAAAAA"/>
      </right>
      <top style="medium">
        <color rgb="FFAAAAAA"/>
      </top>
      <bottom style="medium">
        <color rgb="FFAAAAAA"/>
      </bottom>
      <diagonal/>
    </border>
    <border>
      <left/>
      <right style="medium">
        <color rgb="FFAAAAAA"/>
      </right>
      <top style="medium">
        <color rgb="FFAAAAAA"/>
      </top>
      <bottom style="medium">
        <color rgb="FFAAAAAA"/>
      </bottom>
      <diagonal/>
    </border>
    <border>
      <left style="medium">
        <color rgb="FFAAAAAA"/>
      </left>
      <right style="medium">
        <color rgb="FFAAAAAA"/>
      </right>
      <top/>
      <bottom style="medium">
        <color rgb="FFAAAAAA"/>
      </bottom>
      <diagonal/>
    </border>
    <border>
      <left/>
      <right style="medium">
        <color rgb="FFAAAAAA"/>
      </right>
      <top/>
      <bottom style="medium">
        <color rgb="FFAAAAAA"/>
      </bottom>
      <diagonal/>
    </border>
    <border>
      <left style="thin">
        <color indexed="64"/>
      </left>
      <right/>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5">
    <xf numFmtId="0" fontId="0" fillId="0" borderId="0"/>
    <xf numFmtId="0" fontId="1" fillId="0" borderId="0"/>
    <xf numFmtId="0" fontId="8" fillId="0" borderId="0"/>
    <xf numFmtId="0" fontId="11" fillId="0" borderId="0"/>
    <xf numFmtId="0" fontId="9" fillId="0" borderId="0">
      <alignment vertical="top"/>
    </xf>
    <xf numFmtId="0" fontId="1" fillId="0" borderId="0"/>
    <xf numFmtId="9" fontId="9" fillId="0" borderId="0" applyFont="0" applyFill="0" applyBorder="0" applyAlignment="0" applyProtection="0"/>
    <xf numFmtId="0" fontId="9" fillId="0" borderId="0"/>
    <xf numFmtId="0" fontId="1" fillId="0" borderId="0"/>
    <xf numFmtId="0" fontId="21" fillId="0" borderId="0"/>
    <xf numFmtId="0" fontId="1" fillId="0" borderId="0"/>
    <xf numFmtId="0" fontId="9" fillId="0" borderId="0">
      <alignment vertical="top"/>
    </xf>
    <xf numFmtId="0" fontId="24" fillId="0" borderId="0"/>
    <xf numFmtId="43" fontId="24" fillId="0" borderId="0" applyFont="0" applyFill="0" applyBorder="0" applyAlignment="0" applyProtection="0"/>
    <xf numFmtId="0" fontId="1" fillId="0" borderId="0"/>
    <xf numFmtId="0" fontId="1" fillId="0" borderId="0"/>
    <xf numFmtId="0" fontId="9" fillId="0" borderId="0"/>
    <xf numFmtId="0" fontId="9" fillId="0" borderId="0"/>
    <xf numFmtId="0" fontId="9" fillId="0" borderId="0">
      <alignment vertical="top"/>
    </xf>
    <xf numFmtId="44" fontId="9" fillId="0" borderId="0" applyFont="0" applyFill="0" applyBorder="0" applyAlignment="0" applyProtection="0"/>
    <xf numFmtId="43" fontId="9" fillId="0" borderId="0" applyFont="0" applyFill="0" applyBorder="0" applyAlignment="0" applyProtection="0"/>
    <xf numFmtId="0" fontId="9" fillId="0" borderId="0"/>
    <xf numFmtId="0" fontId="11" fillId="0" borderId="0"/>
    <xf numFmtId="0" fontId="9" fillId="0" borderId="0"/>
    <xf numFmtId="0" fontId="19" fillId="0" borderId="0"/>
  </cellStyleXfs>
  <cellXfs count="372">
    <xf numFmtId="0" fontId="0" fillId="0" borderId="0" xfId="0"/>
    <xf numFmtId="0" fontId="6" fillId="0" borderId="0" xfId="7" applyFont="1"/>
    <xf numFmtId="0" fontId="6" fillId="3" borderId="0" xfId="7" applyFont="1" applyFill="1" applyAlignment="1">
      <alignment horizontal="center" vertical="center" wrapText="1"/>
    </xf>
    <xf numFmtId="0" fontId="17" fillId="3" borderId="0" xfId="7" applyFont="1" applyFill="1" applyAlignment="1">
      <alignment horizontal="center" vertical="center" wrapText="1"/>
    </xf>
    <xf numFmtId="0" fontId="0" fillId="3" borderId="0" xfId="0" applyFill="1" applyAlignment="1">
      <alignment vertical="top"/>
    </xf>
    <xf numFmtId="0" fontId="0" fillId="3" borderId="0" xfId="0" applyFill="1"/>
    <xf numFmtId="0" fontId="2" fillId="3" borderId="0" xfId="5" applyFont="1" applyFill="1" applyAlignment="1">
      <alignment horizontal="left" vertical="top"/>
    </xf>
    <xf numFmtId="0" fontId="1" fillId="3" borderId="0" xfId="5" applyFill="1" applyAlignment="1">
      <alignment vertical="top"/>
    </xf>
    <xf numFmtId="0" fontId="1" fillId="3" borderId="0" xfId="5" applyFill="1" applyAlignment="1">
      <alignment vertical="top" wrapText="1"/>
    </xf>
    <xf numFmtId="0" fontId="3" fillId="3" borderId="0" xfId="5" applyFont="1" applyFill="1" applyAlignment="1">
      <alignment vertical="top"/>
    </xf>
    <xf numFmtId="49" fontId="2" fillId="3" borderId="0" xfId="8" applyNumberFormat="1" applyFont="1" applyFill="1" applyAlignment="1">
      <alignment horizontal="left" vertical="top"/>
    </xf>
    <xf numFmtId="0" fontId="2" fillId="3" borderId="0" xfId="8" applyFont="1" applyFill="1" applyAlignment="1">
      <alignment horizontal="left" vertical="center"/>
    </xf>
    <xf numFmtId="0" fontId="6" fillId="3" borderId="0" xfId="8" applyFont="1" applyFill="1"/>
    <xf numFmtId="0" fontId="1" fillId="3" borderId="0" xfId="8" applyFill="1" applyAlignment="1">
      <alignment wrapText="1"/>
    </xf>
    <xf numFmtId="0" fontId="2" fillId="3" borderId="0" xfId="8" applyFont="1" applyFill="1" applyAlignment="1">
      <alignment horizontal="left" vertical="top"/>
    </xf>
    <xf numFmtId="0" fontId="5" fillId="3" borderId="0" xfId="8" applyFont="1" applyFill="1" applyAlignment="1">
      <alignment vertical="top"/>
    </xf>
    <xf numFmtId="0" fontId="6" fillId="3" borderId="0" xfId="8" applyFont="1" applyFill="1" applyAlignment="1">
      <alignment wrapText="1"/>
    </xf>
    <xf numFmtId="0" fontId="9" fillId="3" borderId="0" xfId="7" applyFill="1"/>
    <xf numFmtId="0" fontId="0" fillId="3" borderId="0" xfId="0" applyFill="1" applyAlignment="1">
      <alignment horizontal="left"/>
    </xf>
    <xf numFmtId="0" fontId="9" fillId="0" borderId="0" xfId="7"/>
    <xf numFmtId="0" fontId="26" fillId="5" borderId="0" xfId="4" applyFont="1" applyFill="1" applyAlignment="1"/>
    <xf numFmtId="0" fontId="26" fillId="5" borderId="0" xfId="4" applyFont="1" applyFill="1" applyAlignment="1">
      <alignment wrapText="1"/>
    </xf>
    <xf numFmtId="0" fontId="27" fillId="3" borderId="0" xfId="0" applyFont="1" applyFill="1"/>
    <xf numFmtId="0" fontId="9" fillId="2" borderId="0" xfId="3" applyFont="1" applyFill="1" applyAlignment="1">
      <alignment vertical="top"/>
    </xf>
    <xf numFmtId="0" fontId="9" fillId="0" borderId="0" xfId="3" applyFont="1" applyAlignment="1">
      <alignment vertical="top" wrapText="1"/>
    </xf>
    <xf numFmtId="0" fontId="9" fillId="0" borderId="0" xfId="3" applyFont="1" applyAlignment="1">
      <alignment vertical="top"/>
    </xf>
    <xf numFmtId="0" fontId="29" fillId="3" borderId="0" xfId="0" applyFont="1" applyFill="1" applyAlignment="1">
      <alignment vertical="top"/>
    </xf>
    <xf numFmtId="0" fontId="30" fillId="0" borderId="0" xfId="7" applyFont="1" applyAlignment="1">
      <alignment horizontal="right"/>
    </xf>
    <xf numFmtId="0" fontId="9" fillId="0" borderId="0" xfId="7" applyAlignment="1">
      <alignment wrapText="1"/>
    </xf>
    <xf numFmtId="0" fontId="19" fillId="0" borderId="0" xfId="7" applyFont="1" applyAlignment="1">
      <alignment horizontal="left" vertical="top"/>
    </xf>
    <xf numFmtId="0" fontId="7" fillId="0" borderId="0" xfId="7" applyFont="1" applyAlignment="1">
      <alignment horizontal="left" vertical="top"/>
    </xf>
    <xf numFmtId="0" fontId="9" fillId="0" borderId="0" xfId="7" applyAlignment="1">
      <alignment horizontal="left" vertical="top"/>
    </xf>
    <xf numFmtId="0" fontId="9" fillId="2" borderId="0" xfId="7" applyFill="1" applyAlignment="1">
      <alignment horizontal="left" vertical="top"/>
    </xf>
    <xf numFmtId="0" fontId="7" fillId="2" borderId="0" xfId="7" applyFont="1" applyFill="1" applyAlignment="1">
      <alignment horizontal="left" vertical="top"/>
    </xf>
    <xf numFmtId="0" fontId="9" fillId="0" borderId="0" xfId="7" applyAlignment="1">
      <alignment horizontal="left" vertical="top" wrapText="1"/>
    </xf>
    <xf numFmtId="0" fontId="9" fillId="2" borderId="0" xfId="7" applyFill="1" applyAlignment="1">
      <alignment horizontal="left" vertical="top" wrapText="1"/>
    </xf>
    <xf numFmtId="0" fontId="7" fillId="8" borderId="11" xfId="7" applyFont="1" applyFill="1" applyBorder="1" applyAlignment="1">
      <alignment horizontal="center" vertical="center" wrapText="1"/>
    </xf>
    <xf numFmtId="0" fontId="19" fillId="0" borderId="0" xfId="7" applyFont="1" applyAlignment="1">
      <alignment horizontal="center" vertical="top"/>
    </xf>
    <xf numFmtId="0" fontId="7" fillId="2" borderId="12" xfId="7" applyFont="1" applyFill="1" applyBorder="1" applyAlignment="1">
      <alignment horizontal="center" vertical="top" wrapText="1"/>
    </xf>
    <xf numFmtId="0" fontId="7" fillId="0" borderId="12" xfId="7" applyFont="1" applyBorder="1" applyAlignment="1">
      <alignment horizontal="center" vertical="top" wrapText="1"/>
    </xf>
    <xf numFmtId="0" fontId="35" fillId="0" borderId="12" xfId="7" applyFont="1" applyBorder="1" applyAlignment="1">
      <alignment horizontal="center" vertical="top" wrapText="1"/>
    </xf>
    <xf numFmtId="0" fontId="9" fillId="0" borderId="0" xfId="7" applyAlignment="1">
      <alignment horizontal="center"/>
    </xf>
    <xf numFmtId="0" fontId="9" fillId="0" borderId="0" xfId="17" applyAlignment="1">
      <alignment horizontal="right" vertical="top"/>
    </xf>
    <xf numFmtId="0" fontId="36" fillId="0" borderId="0" xfId="17" applyFont="1" applyAlignment="1">
      <alignment horizontal="right" vertical="top"/>
    </xf>
    <xf numFmtId="0" fontId="36" fillId="0" borderId="0" xfId="17" applyFont="1" applyAlignment="1">
      <alignment horizontal="center" vertical="top"/>
    </xf>
    <xf numFmtId="0" fontId="37" fillId="0" borderId="0" xfId="17" applyFont="1" applyAlignment="1">
      <alignment horizontal="left" vertical="top"/>
    </xf>
    <xf numFmtId="0" fontId="37" fillId="0" borderId="0" xfId="17" applyFont="1" applyAlignment="1">
      <alignment horizontal="center" vertical="top"/>
    </xf>
    <xf numFmtId="0" fontId="9" fillId="0" borderId="0" xfId="17" applyAlignment="1">
      <alignment vertical="top"/>
    </xf>
    <xf numFmtId="0" fontId="9" fillId="0" borderId="0" xfId="17" applyAlignment="1">
      <alignment vertical="center"/>
    </xf>
    <xf numFmtId="0" fontId="9" fillId="0" borderId="0" xfId="3" applyFont="1"/>
    <xf numFmtId="0" fontId="9" fillId="0" borderId="0" xfId="3" applyFont="1" applyAlignment="1">
      <alignment horizontal="left" vertical="top"/>
    </xf>
    <xf numFmtId="0" fontId="9" fillId="0" borderId="0" xfId="3" applyFont="1" applyAlignment="1">
      <alignment horizontal="center" vertical="top"/>
    </xf>
    <xf numFmtId="0" fontId="9" fillId="0" borderId="0" xfId="3" applyFont="1" applyAlignment="1">
      <alignment horizontal="center"/>
    </xf>
    <xf numFmtId="49" fontId="9" fillId="0" borderId="0" xfId="3" applyNumberFormat="1" applyFont="1" applyAlignment="1">
      <alignment horizontal="center" vertical="top"/>
    </xf>
    <xf numFmtId="0" fontId="6" fillId="0" borderId="0" xfId="3" applyFont="1" applyAlignment="1">
      <alignment horizontal="center" vertical="center" wrapText="1"/>
    </xf>
    <xf numFmtId="0" fontId="17" fillId="0" borderId="0" xfId="7" applyFont="1" applyAlignment="1">
      <alignment wrapText="1"/>
    </xf>
    <xf numFmtId="0" fontId="40" fillId="0" borderId="0" xfId="3" applyFont="1" applyAlignment="1">
      <alignment horizontal="center" vertical="center" wrapText="1"/>
    </xf>
    <xf numFmtId="0" fontId="18" fillId="0" borderId="0" xfId="3" applyFont="1"/>
    <xf numFmtId="49" fontId="41" fillId="0" borderId="0" xfId="7" applyNumberFormat="1" applyFont="1" applyAlignment="1">
      <alignment horizontal="left" vertical="top"/>
    </xf>
    <xf numFmtId="1" fontId="9" fillId="0" borderId="0" xfId="7" applyNumberFormat="1" applyAlignment="1">
      <alignment horizontal="center" vertical="top"/>
    </xf>
    <xf numFmtId="49" fontId="7" fillId="0" borderId="0" xfId="7" applyNumberFormat="1" applyFont="1" applyAlignment="1">
      <alignment horizontal="center" vertical="top"/>
    </xf>
    <xf numFmtId="0" fontId="9" fillId="0" borderId="0" xfId="3" applyFont="1" applyAlignment="1">
      <alignment horizontal="center" vertical="center"/>
    </xf>
    <xf numFmtId="1" fontId="9" fillId="0" borderId="0" xfId="20" applyNumberFormat="1" applyFont="1" applyFill="1" applyAlignment="1" applyProtection="1">
      <alignment horizontal="center" vertical="top"/>
    </xf>
    <xf numFmtId="0" fontId="6" fillId="0" borderId="0" xfId="7" applyFont="1" applyAlignment="1">
      <alignment vertical="center" wrapText="1"/>
    </xf>
    <xf numFmtId="0" fontId="6" fillId="0" borderId="0" xfId="7" applyFont="1" applyAlignment="1">
      <alignment vertical="center"/>
    </xf>
    <xf numFmtId="0" fontId="13" fillId="0" borderId="0" xfId="7" applyFont="1" applyAlignment="1">
      <alignment horizontal="center" vertical="center" wrapText="1"/>
    </xf>
    <xf numFmtId="0" fontId="6" fillId="0" borderId="0" xfId="7" applyFont="1" applyAlignment="1">
      <alignment horizontal="center" vertical="center" wrapText="1"/>
    </xf>
    <xf numFmtId="0" fontId="16" fillId="0" borderId="0" xfId="7" applyFont="1" applyAlignment="1">
      <alignment horizontal="center" vertical="center" wrapText="1"/>
    </xf>
    <xf numFmtId="0" fontId="41" fillId="0" borderId="0" xfId="7" applyFont="1" applyAlignment="1">
      <alignment horizontal="left" vertical="top"/>
    </xf>
    <xf numFmtId="0" fontId="41" fillId="0" borderId="0" xfId="7" applyFont="1" applyAlignment="1">
      <alignment horizontal="center" vertical="center"/>
    </xf>
    <xf numFmtId="0" fontId="18" fillId="0" borderId="0" xfId="7" applyFont="1"/>
    <xf numFmtId="0" fontId="7" fillId="0" borderId="0" xfId="7" applyFont="1" applyAlignment="1">
      <alignment horizontal="center" vertical="center"/>
    </xf>
    <xf numFmtId="0" fontId="9" fillId="3" borderId="0" xfId="3" applyFont="1" applyFill="1"/>
    <xf numFmtId="0" fontId="9" fillId="3" borderId="0" xfId="3" applyFont="1" applyFill="1" applyAlignment="1">
      <alignment horizontal="center" vertical="center"/>
    </xf>
    <xf numFmtId="0" fontId="9" fillId="2" borderId="0" xfId="3" applyFont="1" applyFill="1"/>
    <xf numFmtId="0" fontId="41" fillId="0" borderId="0" xfId="3" applyFont="1" applyAlignment="1">
      <alignment horizontal="left" vertical="top"/>
    </xf>
    <xf numFmtId="49" fontId="7" fillId="0" borderId="0" xfId="3" applyNumberFormat="1" applyFont="1" applyAlignment="1">
      <alignment horizontal="center" vertical="center"/>
    </xf>
    <xf numFmtId="0" fontId="9" fillId="14" borderId="0" xfId="3" applyFont="1" applyFill="1"/>
    <xf numFmtId="0" fontId="6" fillId="0" borderId="0" xfId="3" applyFont="1" applyAlignment="1">
      <alignment horizontal="left" vertical="center" wrapText="1"/>
    </xf>
    <xf numFmtId="0" fontId="6" fillId="0" borderId="0" xfId="3" applyFont="1" applyAlignment="1">
      <alignment vertical="center"/>
    </xf>
    <xf numFmtId="0" fontId="13" fillId="0" borderId="0" xfId="3" applyFont="1" applyAlignment="1">
      <alignment horizontal="center" vertical="center"/>
    </xf>
    <xf numFmtId="0" fontId="6" fillId="0" borderId="0" xfId="3" applyFont="1" applyAlignment="1">
      <alignment horizontal="center" vertical="center"/>
    </xf>
    <xf numFmtId="0" fontId="9" fillId="0" borderId="0" xfId="3" applyFont="1" applyAlignment="1">
      <alignment horizontal="right" vertical="top"/>
    </xf>
    <xf numFmtId="0" fontId="45" fillId="0" borderId="0" xfId="3" applyFont="1" applyAlignment="1">
      <alignment horizontal="right" vertical="top"/>
    </xf>
    <xf numFmtId="0" fontId="9" fillId="0" borderId="0" xfId="3" applyFont="1" applyAlignment="1">
      <alignment horizontal="left" vertical="top" wrapText="1"/>
    </xf>
    <xf numFmtId="0" fontId="9" fillId="0" borderId="0" xfId="3" applyFont="1" applyAlignment="1">
      <alignment horizontal="center" vertical="top" wrapText="1"/>
    </xf>
    <xf numFmtId="0" fontId="9" fillId="0" borderId="0" xfId="3" applyFont="1" applyAlignment="1">
      <alignment vertical="center" wrapText="1"/>
    </xf>
    <xf numFmtId="0" fontId="12" fillId="0" borderId="0" xfId="3" applyFont="1" applyAlignment="1">
      <alignment vertical="center"/>
    </xf>
    <xf numFmtId="0" fontId="9" fillId="0" borderId="0" xfId="3" applyFont="1" applyAlignment="1">
      <alignment vertical="center"/>
    </xf>
    <xf numFmtId="49" fontId="7" fillId="0" borderId="0" xfId="3" applyNumberFormat="1" applyFont="1" applyAlignment="1">
      <alignment horizontal="center" vertical="top"/>
    </xf>
    <xf numFmtId="3" fontId="6" fillId="0" borderId="0" xfId="3" applyNumberFormat="1" applyFont="1" applyAlignment="1">
      <alignment horizontal="center" vertical="center" wrapText="1"/>
    </xf>
    <xf numFmtId="0" fontId="11" fillId="2" borderId="0" xfId="3" applyFill="1"/>
    <xf numFmtId="0" fontId="6" fillId="3" borderId="0" xfId="3" applyFont="1" applyFill="1" applyAlignment="1">
      <alignment horizontal="left" vertical="center" wrapText="1"/>
    </xf>
    <xf numFmtId="0" fontId="6" fillId="3" borderId="0" xfId="3" applyFont="1" applyFill="1" applyAlignment="1">
      <alignment vertical="center"/>
    </xf>
    <xf numFmtId="0" fontId="13" fillId="3" borderId="0" xfId="7" applyFont="1" applyFill="1" applyAlignment="1">
      <alignment horizontal="center" vertical="center" wrapText="1"/>
    </xf>
    <xf numFmtId="0" fontId="6" fillId="11" borderId="0" xfId="3" applyFont="1" applyFill="1" applyAlignment="1">
      <alignment horizontal="center" vertical="center"/>
    </xf>
    <xf numFmtId="49" fontId="17" fillId="6" borderId="0" xfId="7" applyNumberFormat="1" applyFont="1" applyFill="1" applyAlignment="1">
      <alignment horizontal="center" vertical="center" wrapText="1"/>
    </xf>
    <xf numFmtId="0" fontId="12" fillId="0" borderId="0" xfId="7" applyFont="1"/>
    <xf numFmtId="0" fontId="42" fillId="7" borderId="6" xfId="7" applyFont="1" applyFill="1" applyBorder="1" applyAlignment="1">
      <alignment vertical="center" wrapText="1"/>
    </xf>
    <xf numFmtId="0" fontId="43" fillId="7" borderId="3" xfId="7" applyFont="1" applyFill="1" applyBorder="1" applyAlignment="1">
      <alignment vertical="center"/>
    </xf>
    <xf numFmtId="0" fontId="44" fillId="7" borderId="3" xfId="7" applyFont="1" applyFill="1" applyBorder="1" applyAlignment="1">
      <alignment horizontal="center" vertical="center"/>
    </xf>
    <xf numFmtId="0" fontId="43" fillId="7" borderId="3" xfId="7" applyFont="1" applyFill="1" applyBorder="1" applyAlignment="1">
      <alignment horizontal="center" vertical="center" wrapText="1"/>
    </xf>
    <xf numFmtId="0" fontId="42" fillId="7" borderId="3" xfId="7" applyFont="1" applyFill="1" applyBorder="1" applyAlignment="1">
      <alignment horizontal="center" vertical="center" wrapText="1"/>
    </xf>
    <xf numFmtId="0" fontId="42" fillId="7" borderId="3" xfId="7" applyFont="1" applyFill="1" applyBorder="1" applyAlignment="1">
      <alignment horizontal="center" vertical="center"/>
    </xf>
    <xf numFmtId="0" fontId="42" fillId="7" borderId="7" xfId="7" applyFont="1" applyFill="1" applyBorder="1" applyAlignment="1">
      <alignment horizontal="center" vertical="center"/>
    </xf>
    <xf numFmtId="0" fontId="11" fillId="14" borderId="0" xfId="3" applyFill="1"/>
    <xf numFmtId="0" fontId="11" fillId="0" borderId="0" xfId="3"/>
    <xf numFmtId="0" fontId="19" fillId="0" borderId="0" xfId="3" applyFont="1" applyAlignment="1">
      <alignment horizontal="left" vertical="center"/>
    </xf>
    <xf numFmtId="0" fontId="18" fillId="0" borderId="0" xfId="3" applyFont="1" applyAlignment="1">
      <alignment horizontal="left" vertical="top"/>
    </xf>
    <xf numFmtId="0" fontId="6" fillId="3" borderId="0" xfId="3" applyFont="1" applyFill="1" applyAlignment="1">
      <alignment vertical="center" wrapText="1"/>
    </xf>
    <xf numFmtId="0" fontId="7" fillId="0" borderId="0" xfId="7" applyFont="1"/>
    <xf numFmtId="0" fontId="19" fillId="2" borderId="5" xfId="7" applyFont="1" applyFill="1" applyBorder="1" applyAlignment="1">
      <alignment horizontal="center" vertical="top" wrapText="1"/>
    </xf>
    <xf numFmtId="0" fontId="19" fillId="2" borderId="10" xfId="7" applyFont="1" applyFill="1" applyBorder="1" applyAlignment="1">
      <alignment horizontal="center" vertical="top" wrapText="1"/>
    </xf>
    <xf numFmtId="0" fontId="19" fillId="2" borderId="0" xfId="7" applyFont="1" applyFill="1" applyAlignment="1">
      <alignment horizontal="left" vertical="top" wrapText="1"/>
    </xf>
    <xf numFmtId="0" fontId="40" fillId="2" borderId="0" xfId="7" applyFont="1" applyFill="1" applyAlignment="1">
      <alignment horizontal="center" vertical="top" wrapText="1"/>
    </xf>
    <xf numFmtId="0" fontId="19" fillId="2" borderId="0" xfId="7" applyFont="1" applyFill="1" applyAlignment="1">
      <alignment horizontal="center" vertical="top" wrapText="1"/>
    </xf>
    <xf numFmtId="0" fontId="9" fillId="2" borderId="0" xfId="3" applyFont="1" applyFill="1" applyAlignment="1">
      <alignment horizontal="left" vertical="center" wrapText="1"/>
    </xf>
    <xf numFmtId="0" fontId="46" fillId="0" borderId="0" xfId="3" applyFont="1" applyAlignment="1">
      <alignment vertical="center" wrapText="1"/>
    </xf>
    <xf numFmtId="49" fontId="17" fillId="0" borderId="0" xfId="7" applyNumberFormat="1" applyFont="1" applyAlignment="1">
      <alignment horizontal="center" vertical="center" wrapText="1"/>
    </xf>
    <xf numFmtId="49" fontId="7" fillId="3" borderId="0" xfId="3" applyNumberFormat="1" applyFont="1" applyFill="1" applyAlignment="1">
      <alignment horizontal="center" vertical="center"/>
    </xf>
    <xf numFmtId="0" fontId="6" fillId="3" borderId="0" xfId="3" applyFont="1" applyFill="1" applyAlignment="1">
      <alignment horizontal="center" vertical="center"/>
    </xf>
    <xf numFmtId="49" fontId="17" fillId="3" borderId="0" xfId="7" applyNumberFormat="1" applyFont="1" applyFill="1" applyAlignment="1">
      <alignment horizontal="center" vertical="center" wrapText="1"/>
    </xf>
    <xf numFmtId="0" fontId="6" fillId="3" borderId="0" xfId="3" applyFont="1" applyFill="1" applyAlignment="1">
      <alignment horizontal="center" vertical="center" wrapText="1"/>
    </xf>
    <xf numFmtId="0" fontId="9" fillId="0" borderId="0" xfId="7" applyAlignment="1" applyProtection="1">
      <alignment horizontal="center" vertical="center" wrapText="1"/>
      <protection locked="0"/>
    </xf>
    <xf numFmtId="0" fontId="7" fillId="0" borderId="0" xfId="7" applyFont="1" applyAlignment="1">
      <alignment horizontal="center" vertical="top"/>
    </xf>
    <xf numFmtId="0" fontId="6" fillId="0" borderId="0" xfId="7" applyFont="1" applyAlignment="1">
      <alignment horizontal="center" vertical="center"/>
    </xf>
    <xf numFmtId="0" fontId="4" fillId="0" borderId="0" xfId="7" applyFont="1" applyAlignment="1">
      <alignment horizontal="center" vertical="center" wrapText="1"/>
    </xf>
    <xf numFmtId="49" fontId="9" fillId="0" borderId="0" xfId="3" applyNumberFormat="1" applyFont="1" applyAlignment="1">
      <alignment horizontal="center" vertical="center"/>
    </xf>
    <xf numFmtId="0" fontId="9" fillId="0" borderId="0" xfId="21" applyAlignment="1">
      <alignment horizontal="center" vertical="center"/>
    </xf>
    <xf numFmtId="0" fontId="9" fillId="0" borderId="0" xfId="21"/>
    <xf numFmtId="0" fontId="17" fillId="0" borderId="0" xfId="21" applyFont="1" applyAlignment="1">
      <alignment vertical="center" wrapText="1"/>
    </xf>
    <xf numFmtId="0" fontId="6" fillId="0" borderId="0" xfId="22" applyFont="1" applyAlignment="1">
      <alignment horizontal="center" vertical="center" wrapText="1"/>
    </xf>
    <xf numFmtId="0" fontId="25" fillId="0" borderId="0" xfId="21" applyFont="1" applyAlignment="1">
      <alignment vertical="center"/>
    </xf>
    <xf numFmtId="1" fontId="9" fillId="0" borderId="0" xfId="21" applyNumberFormat="1" applyAlignment="1">
      <alignment horizontal="center" vertical="center"/>
    </xf>
    <xf numFmtId="0" fontId="10" fillId="0" borderId="0" xfId="21" applyFont="1" applyAlignment="1">
      <alignment vertical="center"/>
    </xf>
    <xf numFmtId="0" fontId="48" fillId="0" borderId="0" xfId="21" applyFont="1" applyAlignment="1">
      <alignment vertical="center"/>
    </xf>
    <xf numFmtId="0" fontId="25" fillId="0" borderId="0" xfId="21" applyFont="1" applyAlignment="1">
      <alignment vertical="center" wrapText="1"/>
    </xf>
    <xf numFmtId="0" fontId="12" fillId="0" borderId="0" xfId="21" applyFont="1" applyAlignment="1">
      <alignment vertical="center"/>
    </xf>
    <xf numFmtId="0" fontId="25" fillId="15" borderId="13" xfId="21" applyFont="1" applyFill="1" applyBorder="1" applyAlignment="1">
      <alignment vertical="center" wrapText="1"/>
    </xf>
    <xf numFmtId="0" fontId="49" fillId="15" borderId="14" xfId="21" applyFont="1" applyFill="1" applyBorder="1" applyAlignment="1">
      <alignment vertical="center" wrapText="1"/>
    </xf>
    <xf numFmtId="0" fontId="25" fillId="15" borderId="15" xfId="21" applyFont="1" applyFill="1" applyBorder="1" applyAlignment="1">
      <alignment vertical="center" wrapText="1"/>
    </xf>
    <xf numFmtId="0" fontId="50" fillId="0" borderId="16" xfId="21" applyFont="1" applyBorder="1" applyAlignment="1">
      <alignment vertical="top" wrapText="1"/>
    </xf>
    <xf numFmtId="0" fontId="49" fillId="15" borderId="13" xfId="21" applyFont="1" applyFill="1" applyBorder="1" applyAlignment="1">
      <alignment vertical="center" wrapText="1"/>
    </xf>
    <xf numFmtId="1" fontId="9" fillId="0" borderId="0" xfId="20" applyNumberFormat="1" applyFont="1" applyFill="1" applyAlignment="1" applyProtection="1">
      <alignment horizontal="center" vertical="center"/>
    </xf>
    <xf numFmtId="0" fontId="22" fillId="0" borderId="0" xfId="17" applyFont="1" applyAlignment="1">
      <alignment horizontal="right" vertical="top"/>
    </xf>
    <xf numFmtId="0" fontId="22" fillId="0" borderId="0" xfId="17" applyFont="1" applyAlignment="1">
      <alignment horizontal="center" vertical="top"/>
    </xf>
    <xf numFmtId="0" fontId="52" fillId="0" borderId="0" xfId="17" applyFont="1" applyAlignment="1">
      <alignment horizontal="left" vertical="top"/>
    </xf>
    <xf numFmtId="0" fontId="52" fillId="0" borderId="0" xfId="17" applyFont="1" applyAlignment="1">
      <alignment horizontal="center" vertical="top"/>
    </xf>
    <xf numFmtId="0" fontId="9" fillId="0" borderId="0" xfId="3" applyFont="1" applyAlignment="1">
      <alignment horizontal="left"/>
    </xf>
    <xf numFmtId="0" fontId="7" fillId="0" borderId="0" xfId="3" applyFont="1" applyAlignment="1">
      <alignment horizontal="right" vertical="top"/>
    </xf>
    <xf numFmtId="49" fontId="18" fillId="0" borderId="0" xfId="7" applyNumberFormat="1" applyFont="1" applyAlignment="1">
      <alignment horizontal="left" vertical="top"/>
    </xf>
    <xf numFmtId="49" fontId="9" fillId="0" borderId="0" xfId="7" applyNumberFormat="1" applyAlignment="1">
      <alignment horizontal="center" vertical="top"/>
    </xf>
    <xf numFmtId="0" fontId="9" fillId="0" borderId="0" xfId="7" applyAlignment="1">
      <alignment horizontal="center" vertical="top"/>
    </xf>
    <xf numFmtId="0" fontId="46" fillId="3" borderId="0" xfId="7" applyFont="1" applyFill="1" applyAlignment="1">
      <alignment vertical="top" wrapText="1"/>
    </xf>
    <xf numFmtId="0" fontId="6" fillId="3" borderId="0" xfId="7" applyFont="1" applyFill="1" applyAlignment="1">
      <alignment vertical="center"/>
    </xf>
    <xf numFmtId="0" fontId="6" fillId="11" borderId="0" xfId="7" applyFont="1" applyFill="1" applyAlignment="1">
      <alignment horizontal="center" vertical="center" wrapText="1"/>
    </xf>
    <xf numFmtId="0" fontId="17" fillId="6" borderId="0" xfId="7" applyFont="1" applyFill="1" applyAlignment="1">
      <alignment horizontal="center" vertical="center" wrapText="1"/>
    </xf>
    <xf numFmtId="0" fontId="6" fillId="3" borderId="0" xfId="7" applyFont="1" applyFill="1" applyAlignment="1">
      <alignment vertical="top" wrapText="1"/>
    </xf>
    <xf numFmtId="0" fontId="6" fillId="0" borderId="0" xfId="7" applyFont="1" applyAlignment="1">
      <alignment vertical="top" wrapText="1"/>
    </xf>
    <xf numFmtId="49" fontId="41" fillId="3" borderId="0" xfId="7" applyNumberFormat="1" applyFont="1" applyFill="1" applyAlignment="1">
      <alignment horizontal="left" vertical="top"/>
    </xf>
    <xf numFmtId="0" fontId="7" fillId="3" borderId="0" xfId="7" applyFont="1" applyFill="1" applyAlignment="1">
      <alignment horizontal="center" vertical="top"/>
    </xf>
    <xf numFmtId="0" fontId="6" fillId="0" borderId="0" xfId="7" applyFont="1" applyAlignment="1">
      <alignment vertical="top"/>
    </xf>
    <xf numFmtId="0" fontId="13" fillId="0" borderId="0" xfId="7" applyFont="1"/>
    <xf numFmtId="0" fontId="9" fillId="2" borderId="0" xfId="23" applyFill="1" applyAlignment="1">
      <alignment wrapText="1"/>
    </xf>
    <xf numFmtId="0" fontId="23" fillId="2" borderId="0" xfId="23" applyFont="1" applyFill="1" applyAlignment="1">
      <alignment wrapText="1"/>
    </xf>
    <xf numFmtId="0" fontId="19" fillId="0" borderId="0" xfId="24"/>
    <xf numFmtId="0" fontId="19" fillId="3" borderId="0" xfId="24" applyFill="1" applyAlignment="1">
      <alignment horizontal="left" vertical="top" wrapText="1"/>
    </xf>
    <xf numFmtId="0" fontId="19" fillId="3" borderId="0" xfId="24" applyFill="1" applyAlignment="1">
      <alignment vertical="top" wrapText="1"/>
    </xf>
    <xf numFmtId="0" fontId="20" fillId="3" borderId="0" xfId="24" applyFont="1" applyFill="1" applyAlignment="1">
      <alignment horizontal="left" vertical="top" wrapText="1"/>
    </xf>
    <xf numFmtId="0" fontId="19" fillId="3" borderId="0" xfId="24" applyFill="1" applyAlignment="1" applyProtection="1">
      <alignment vertical="top" wrapText="1"/>
      <protection locked="0"/>
    </xf>
    <xf numFmtId="0" fontId="19" fillId="16" borderId="0" xfId="24" applyFill="1"/>
    <xf numFmtId="0" fontId="53" fillId="16" borderId="0" xfId="24" applyFont="1" applyFill="1"/>
    <xf numFmtId="0" fontId="54" fillId="16" borderId="0" xfId="24" applyFont="1" applyFill="1"/>
    <xf numFmtId="0" fontId="53" fillId="16" borderId="0" xfId="24" quotePrefix="1" applyFont="1" applyFill="1"/>
    <xf numFmtId="0" fontId="9" fillId="16" borderId="0" xfId="24" applyFont="1" applyFill="1"/>
    <xf numFmtId="0" fontId="15" fillId="0" borderId="0" xfId="7" applyFont="1"/>
    <xf numFmtId="0" fontId="55" fillId="0" borderId="0" xfId="7" applyFont="1"/>
    <xf numFmtId="0" fontId="11" fillId="0" borderId="0" xfId="7" applyFont="1"/>
    <xf numFmtId="0" fontId="11" fillId="0" borderId="0" xfId="7" applyFont="1" applyAlignment="1">
      <alignment horizontal="left"/>
    </xf>
    <xf numFmtId="0" fontId="9" fillId="19" borderId="0" xfId="7" applyFill="1"/>
    <xf numFmtId="0" fontId="9" fillId="18" borderId="0" xfId="7" applyFill="1"/>
    <xf numFmtId="0" fontId="9" fillId="18" borderId="0" xfId="7" applyFill="1" applyAlignment="1">
      <alignment wrapText="1"/>
    </xf>
    <xf numFmtId="10" fontId="9" fillId="18" borderId="0" xfId="7" applyNumberFormat="1" applyFill="1"/>
    <xf numFmtId="9" fontId="9" fillId="18" borderId="0" xfId="7" applyNumberFormat="1" applyFill="1"/>
    <xf numFmtId="0" fontId="56" fillId="6" borderId="0" xfId="7" applyFont="1" applyFill="1"/>
    <xf numFmtId="0" fontId="9" fillId="6" borderId="0" xfId="7" applyFill="1"/>
    <xf numFmtId="0" fontId="7" fillId="0" borderId="0" xfId="7" applyFont="1" applyAlignment="1">
      <alignment vertical="top"/>
    </xf>
    <xf numFmtId="0" fontId="7" fillId="18" borderId="0" xfId="7" applyFont="1" applyFill="1" applyAlignment="1">
      <alignment vertical="top"/>
    </xf>
    <xf numFmtId="18" fontId="9" fillId="0" borderId="0" xfId="7" applyNumberFormat="1" applyAlignment="1">
      <alignment horizontal="left" vertical="top"/>
    </xf>
    <xf numFmtId="3" fontId="9" fillId="0" borderId="0" xfId="7" applyNumberFormat="1" applyAlignment="1">
      <alignment horizontal="left" vertical="top"/>
    </xf>
    <xf numFmtId="0" fontId="7" fillId="2" borderId="24" xfId="7" applyFont="1" applyFill="1" applyBorder="1" applyAlignment="1">
      <alignment vertical="top" wrapText="1"/>
    </xf>
    <xf numFmtId="0" fontId="7" fillId="2" borderId="25" xfId="7" applyFont="1" applyFill="1" applyBorder="1" applyAlignment="1">
      <alignment vertical="top" wrapText="1"/>
    </xf>
    <xf numFmtId="0" fontId="7" fillId="2" borderId="26" xfId="7" applyFont="1" applyFill="1" applyBorder="1" applyAlignment="1">
      <alignment vertical="top" wrapText="1"/>
    </xf>
    <xf numFmtId="0" fontId="42" fillId="7" borderId="21" xfId="7" applyFont="1" applyFill="1" applyBorder="1" applyAlignment="1">
      <alignment vertical="center" wrapText="1"/>
    </xf>
    <xf numFmtId="0" fontId="43" fillId="7" borderId="22" xfId="7" applyFont="1" applyFill="1" applyBorder="1" applyAlignment="1">
      <alignment vertical="center"/>
    </xf>
    <xf numFmtId="0" fontId="44" fillId="7" borderId="22" xfId="7" applyFont="1" applyFill="1" applyBorder="1" applyAlignment="1">
      <alignment horizontal="center" vertical="center"/>
    </xf>
    <xf numFmtId="0" fontId="43" fillId="7" borderId="22" xfId="7" applyFont="1" applyFill="1" applyBorder="1" applyAlignment="1">
      <alignment horizontal="center" vertical="center" wrapText="1"/>
    </xf>
    <xf numFmtId="0" fontId="42" fillId="7" borderId="22" xfId="7" applyFont="1" applyFill="1" applyBorder="1" applyAlignment="1">
      <alignment horizontal="center" vertical="center" wrapText="1"/>
    </xf>
    <xf numFmtId="0" fontId="42" fillId="7" borderId="22" xfId="7" applyFont="1" applyFill="1" applyBorder="1" applyAlignment="1">
      <alignment horizontal="center" vertical="center"/>
    </xf>
    <xf numFmtId="0" fontId="42" fillId="7" borderId="23" xfId="7" applyFont="1" applyFill="1" applyBorder="1" applyAlignment="1">
      <alignment horizontal="center" vertical="center"/>
    </xf>
    <xf numFmtId="0" fontId="9" fillId="10" borderId="19" xfId="7" applyFill="1" applyBorder="1" applyAlignment="1">
      <alignment vertical="center" wrapText="1"/>
    </xf>
    <xf numFmtId="0" fontId="9" fillId="10" borderId="19" xfId="7" applyFill="1" applyBorder="1" applyAlignment="1">
      <alignment vertical="center"/>
    </xf>
    <xf numFmtId="0" fontId="12" fillId="10" borderId="19" xfId="7" applyFont="1" applyFill="1" applyBorder="1" applyAlignment="1">
      <alignment horizontal="center" vertical="center" wrapText="1"/>
    </xf>
    <xf numFmtId="0" fontId="6" fillId="11" borderId="19" xfId="7" applyFont="1" applyFill="1" applyBorder="1" applyAlignment="1">
      <alignment horizontal="center" vertical="center" wrapText="1"/>
    </xf>
    <xf numFmtId="0" fontId="17" fillId="6" borderId="19" xfId="7" applyFont="1" applyFill="1" applyBorder="1" applyAlignment="1">
      <alignment horizontal="center" vertical="center" wrapText="1"/>
    </xf>
    <xf numFmtId="0" fontId="6" fillId="2" borderId="19" xfId="7" applyFont="1" applyFill="1" applyBorder="1" applyAlignment="1" applyProtection="1">
      <alignment horizontal="center" vertical="center" wrapText="1"/>
      <protection locked="0"/>
    </xf>
    <xf numFmtId="0" fontId="6" fillId="0" borderId="19" xfId="7" applyFont="1" applyBorder="1" applyAlignment="1" applyProtection="1">
      <alignment horizontal="center" vertical="center" wrapText="1"/>
      <protection locked="0"/>
    </xf>
    <xf numFmtId="0" fontId="12" fillId="13" borderId="19" xfId="7" applyFont="1" applyFill="1" applyBorder="1" applyAlignment="1">
      <alignment horizontal="center" vertical="center" wrapText="1"/>
    </xf>
    <xf numFmtId="0" fontId="9" fillId="13" borderId="19" xfId="7" applyFill="1" applyBorder="1" applyAlignment="1">
      <alignment horizontal="center" vertical="center"/>
    </xf>
    <xf numFmtId="0" fontId="7" fillId="13" borderId="19" xfId="7" applyFont="1" applyFill="1" applyBorder="1" applyAlignment="1">
      <alignment horizontal="center" vertical="center" wrapText="1"/>
    </xf>
    <xf numFmtId="0" fontId="9" fillId="13" borderId="19" xfId="7" applyFill="1" applyBorder="1" applyAlignment="1" applyProtection="1">
      <alignment horizontal="center" vertical="center" wrapText="1"/>
      <protection locked="0"/>
    </xf>
    <xf numFmtId="0" fontId="9" fillId="11" borderId="19" xfId="7" applyFill="1" applyBorder="1" applyAlignment="1">
      <alignment horizontal="center" vertical="center"/>
    </xf>
    <xf numFmtId="0" fontId="14" fillId="6" borderId="19" xfId="7" applyFont="1" applyFill="1" applyBorder="1" applyAlignment="1">
      <alignment horizontal="center" vertical="center" wrapText="1"/>
    </xf>
    <xf numFmtId="0" fontId="9" fillId="2" borderId="19" xfId="7" applyFill="1" applyBorder="1" applyAlignment="1" applyProtection="1">
      <alignment horizontal="center" vertical="center" wrapText="1"/>
      <protection locked="0"/>
    </xf>
    <xf numFmtId="0" fontId="9" fillId="0" borderId="19" xfId="7" applyBorder="1" applyAlignment="1" applyProtection="1">
      <alignment horizontal="center" vertical="center" wrapText="1"/>
      <protection locked="0"/>
    </xf>
    <xf numFmtId="0" fontId="9" fillId="12" borderId="19" xfId="3" applyFont="1" applyFill="1" applyBorder="1" applyAlignment="1">
      <alignment vertical="center"/>
    </xf>
    <xf numFmtId="0" fontId="9" fillId="11" borderId="19" xfId="3" applyFont="1" applyFill="1" applyBorder="1" applyAlignment="1">
      <alignment horizontal="center" vertical="center"/>
    </xf>
    <xf numFmtId="49" fontId="14" fillId="6" borderId="19" xfId="7" applyNumberFormat="1" applyFont="1" applyFill="1" applyBorder="1" applyAlignment="1">
      <alignment horizontal="center" vertical="center" wrapText="1"/>
    </xf>
    <xf numFmtId="0" fontId="9" fillId="10" borderId="19" xfId="3" applyFont="1" applyFill="1" applyBorder="1" applyAlignment="1">
      <alignment horizontal="left" vertical="center" wrapText="1"/>
    </xf>
    <xf numFmtId="0" fontId="9" fillId="10" borderId="19" xfId="3" applyFont="1" applyFill="1" applyBorder="1" applyAlignment="1">
      <alignment vertical="center"/>
    </xf>
    <xf numFmtId="49" fontId="14" fillId="6" borderId="21" xfId="7" applyNumberFormat="1" applyFont="1" applyFill="1" applyBorder="1" applyAlignment="1">
      <alignment horizontal="center" vertical="center" wrapText="1"/>
    </xf>
    <xf numFmtId="0" fontId="9" fillId="11" borderId="19" xfId="7" applyFill="1" applyBorder="1" applyAlignment="1">
      <alignment horizontal="center" vertical="center" wrapText="1"/>
    </xf>
    <xf numFmtId="0" fontId="58" fillId="0" borderId="0" xfId="0" applyFont="1" applyAlignment="1">
      <alignment vertical="center" wrapText="1"/>
    </xf>
    <xf numFmtId="0" fontId="11" fillId="0" borderId="28" xfId="7" applyFont="1" applyBorder="1"/>
    <xf numFmtId="0" fontId="11" fillId="18" borderId="28" xfId="7" applyFont="1" applyFill="1" applyBorder="1"/>
    <xf numFmtId="0" fontId="9" fillId="0" borderId="28" xfId="7" applyBorder="1"/>
    <xf numFmtId="0" fontId="11" fillId="0" borderId="29" xfId="7" applyFont="1" applyBorder="1"/>
    <xf numFmtId="0" fontId="42" fillId="7" borderId="33" xfId="7" applyFont="1" applyFill="1" applyBorder="1" applyAlignment="1">
      <alignment vertical="center" wrapText="1"/>
    </xf>
    <xf numFmtId="0" fontId="43" fillId="7" borderId="34" xfId="7" applyFont="1" applyFill="1" applyBorder="1" applyAlignment="1">
      <alignment vertical="center"/>
    </xf>
    <xf numFmtId="0" fontId="44" fillId="7" borderId="34" xfId="7" applyFont="1" applyFill="1" applyBorder="1" applyAlignment="1">
      <alignment horizontal="center" vertical="center"/>
    </xf>
    <xf numFmtId="0" fontId="43" fillId="7" borderId="34" xfId="7" applyFont="1" applyFill="1" applyBorder="1" applyAlignment="1">
      <alignment horizontal="center" vertical="center" wrapText="1"/>
    </xf>
    <xf numFmtId="0" fontId="42" fillId="7" borderId="34" xfId="7" applyFont="1" applyFill="1" applyBorder="1" applyAlignment="1">
      <alignment horizontal="center" vertical="center" wrapText="1"/>
    </xf>
    <xf numFmtId="0" fontId="42" fillId="7" borderId="34" xfId="7" applyFont="1" applyFill="1" applyBorder="1" applyAlignment="1">
      <alignment horizontal="center" vertical="center"/>
    </xf>
    <xf numFmtId="0" fontId="42" fillId="7" borderId="35" xfId="7" applyFont="1" applyFill="1" applyBorder="1" applyAlignment="1">
      <alignment horizontal="center" vertical="center"/>
    </xf>
    <xf numFmtId="0" fontId="9" fillId="10" borderId="28" xfId="7" applyFill="1" applyBorder="1" applyAlignment="1">
      <alignment vertical="center" wrapText="1"/>
    </xf>
    <xf numFmtId="0" fontId="9" fillId="10" borderId="28" xfId="7" applyFill="1" applyBorder="1" applyAlignment="1">
      <alignment vertical="center"/>
    </xf>
    <xf numFmtId="0" fontId="12" fillId="10" borderId="28" xfId="7" applyFont="1" applyFill="1" applyBorder="1" applyAlignment="1">
      <alignment horizontal="center" vertical="center" wrapText="1"/>
    </xf>
    <xf numFmtId="0" fontId="6" fillId="11" borderId="28" xfId="7" applyFont="1" applyFill="1" applyBorder="1" applyAlignment="1">
      <alignment horizontal="center" vertical="center" wrapText="1"/>
    </xf>
    <xf numFmtId="0" fontId="17" fillId="6" borderId="28" xfId="7" applyFont="1" applyFill="1" applyBorder="1" applyAlignment="1">
      <alignment horizontal="center" vertical="center" wrapText="1"/>
    </xf>
    <xf numFmtId="0" fontId="6" fillId="2" borderId="28" xfId="7" applyFont="1" applyFill="1" applyBorder="1" applyAlignment="1" applyProtection="1">
      <alignment horizontal="center" vertical="center" wrapText="1"/>
      <protection locked="0"/>
    </xf>
    <xf numFmtId="0" fontId="6" fillId="0" borderId="28" xfId="7" applyFont="1" applyBorder="1" applyAlignment="1" applyProtection="1">
      <alignment horizontal="center" vertical="center" wrapText="1"/>
      <protection locked="0"/>
    </xf>
    <xf numFmtId="0" fontId="7" fillId="10" borderId="28" xfId="7" applyFont="1" applyFill="1" applyBorder="1" applyAlignment="1">
      <alignment horizontal="left" vertical="center" wrapText="1"/>
    </xf>
    <xf numFmtId="0" fontId="9" fillId="12" borderId="28" xfId="7" applyFill="1" applyBorder="1" applyAlignment="1">
      <alignment horizontal="center" vertical="center"/>
    </xf>
    <xf numFmtId="0" fontId="12" fillId="13" borderId="28" xfId="7" applyFont="1" applyFill="1" applyBorder="1" applyAlignment="1">
      <alignment horizontal="center" vertical="center" wrapText="1"/>
    </xf>
    <xf numFmtId="0" fontId="9" fillId="13" borderId="28" xfId="7" applyFill="1" applyBorder="1" applyAlignment="1">
      <alignment horizontal="center" vertical="center"/>
    </xf>
    <xf numFmtId="0" fontId="7" fillId="13" borderId="28" xfId="7" applyFont="1" applyFill="1" applyBorder="1" applyAlignment="1">
      <alignment horizontal="center" vertical="center" wrapText="1"/>
    </xf>
    <xf numFmtId="0" fontId="9" fillId="13" borderId="28" xfId="7" applyFill="1" applyBorder="1" applyAlignment="1" applyProtection="1">
      <alignment horizontal="center" vertical="center" wrapText="1"/>
      <protection locked="0"/>
    </xf>
    <xf numFmtId="0" fontId="9" fillId="10" borderId="28" xfId="7" applyFill="1" applyBorder="1" applyAlignment="1">
      <alignment horizontal="left" vertical="center" wrapText="1"/>
    </xf>
    <xf numFmtId="0" fontId="9" fillId="11" borderId="28" xfId="7" applyFill="1" applyBorder="1" applyAlignment="1">
      <alignment horizontal="center" vertical="center"/>
    </xf>
    <xf numFmtId="0" fontId="14" fillId="6" borderId="28" xfId="7" applyFont="1" applyFill="1" applyBorder="1" applyAlignment="1">
      <alignment horizontal="center" vertical="center" wrapText="1"/>
    </xf>
    <xf numFmtId="0" fontId="9" fillId="2" borderId="28" xfId="7" applyFill="1" applyBorder="1" applyAlignment="1" applyProtection="1">
      <alignment horizontal="center" vertical="center" wrapText="1"/>
      <protection locked="0"/>
    </xf>
    <xf numFmtId="0" fontId="9" fillId="0" borderId="28" xfId="7" applyBorder="1" applyAlignment="1" applyProtection="1">
      <alignment horizontal="center" vertical="center" wrapText="1"/>
      <protection locked="0"/>
    </xf>
    <xf numFmtId="0" fontId="7" fillId="10" borderId="28" xfId="3" applyFont="1" applyFill="1" applyBorder="1" applyAlignment="1">
      <alignment horizontal="left" vertical="center" wrapText="1"/>
    </xf>
    <xf numFmtId="0" fontId="9" fillId="12" borderId="28" xfId="3" applyFont="1" applyFill="1" applyBorder="1" applyAlignment="1">
      <alignment vertical="center"/>
    </xf>
    <xf numFmtId="0" fontId="9" fillId="11" borderId="28" xfId="3" applyFont="1" applyFill="1" applyBorder="1" applyAlignment="1">
      <alignment vertical="center"/>
    </xf>
    <xf numFmtId="0" fontId="9" fillId="11" borderId="28" xfId="3" applyFont="1" applyFill="1" applyBorder="1" applyAlignment="1">
      <alignment horizontal="center" vertical="center"/>
    </xf>
    <xf numFmtId="49" fontId="14" fillId="6" borderId="28" xfId="7" applyNumberFormat="1" applyFont="1" applyFill="1" applyBorder="1" applyAlignment="1">
      <alignment horizontal="center" vertical="center" wrapText="1"/>
    </xf>
    <xf numFmtId="0" fontId="9" fillId="2" borderId="28" xfId="3" applyFont="1" applyFill="1" applyBorder="1" applyAlignment="1" applyProtection="1">
      <alignment horizontal="center" vertical="center" wrapText="1"/>
      <protection locked="0"/>
    </xf>
    <xf numFmtId="0" fontId="9" fillId="10" borderId="28" xfId="3" applyFont="1" applyFill="1" applyBorder="1" applyAlignment="1">
      <alignment horizontal="left" vertical="center" wrapText="1" indent="1"/>
    </xf>
    <xf numFmtId="164" fontId="9" fillId="0" borderId="28" xfId="3" applyNumberFormat="1" applyFont="1" applyBorder="1" applyAlignment="1" applyProtection="1">
      <alignment horizontal="center" vertical="center" wrapText="1"/>
      <protection locked="0"/>
    </xf>
    <xf numFmtId="0" fontId="9" fillId="0" borderId="28" xfId="3" applyFont="1" applyBorder="1" applyAlignment="1" applyProtection="1">
      <alignment horizontal="center" vertical="center" wrapText="1"/>
      <protection locked="0"/>
    </xf>
    <xf numFmtId="0" fontId="9" fillId="10" borderId="28" xfId="3" applyFont="1" applyFill="1" applyBorder="1" applyAlignment="1">
      <alignment horizontal="left" vertical="center" wrapText="1"/>
    </xf>
    <xf numFmtId="0" fontId="9" fillId="10" borderId="28" xfId="3" applyFont="1" applyFill="1" applyBorder="1" applyAlignment="1">
      <alignment vertical="center"/>
    </xf>
    <xf numFmtId="0" fontId="9" fillId="2" borderId="29" xfId="3" applyFont="1" applyFill="1" applyBorder="1" applyAlignment="1" applyProtection="1">
      <alignment horizontal="center" vertical="center" wrapText="1"/>
      <protection locked="0"/>
    </xf>
    <xf numFmtId="49" fontId="14" fillId="6" borderId="33" xfId="7" applyNumberFormat="1" applyFont="1" applyFill="1" applyBorder="1" applyAlignment="1">
      <alignment horizontal="center" vertical="center" wrapText="1"/>
    </xf>
    <xf numFmtId="0" fontId="42" fillId="7" borderId="30" xfId="7" applyFont="1" applyFill="1" applyBorder="1" applyAlignment="1">
      <alignment vertical="center" wrapText="1"/>
    </xf>
    <xf numFmtId="0" fontId="43" fillId="7" borderId="31" xfId="7" applyFont="1" applyFill="1" applyBorder="1" applyAlignment="1">
      <alignment vertical="center"/>
    </xf>
    <xf numFmtId="0" fontId="44" fillId="7" borderId="31" xfId="7" applyFont="1" applyFill="1" applyBorder="1" applyAlignment="1">
      <alignment horizontal="center" vertical="center"/>
    </xf>
    <xf numFmtId="0" fontId="43" fillId="7" borderId="31" xfId="7" applyFont="1" applyFill="1" applyBorder="1" applyAlignment="1">
      <alignment horizontal="center" vertical="center" wrapText="1"/>
    </xf>
    <xf numFmtId="0" fontId="42" fillId="7" borderId="31" xfId="7" applyFont="1" applyFill="1" applyBorder="1" applyAlignment="1">
      <alignment horizontal="center" vertical="center" wrapText="1"/>
    </xf>
    <xf numFmtId="0" fontId="42" fillId="7" borderId="31" xfId="7" applyFont="1" applyFill="1" applyBorder="1" applyAlignment="1">
      <alignment horizontal="center" vertical="center"/>
    </xf>
    <xf numFmtId="0" fontId="42" fillId="7" borderId="32" xfId="7" applyFont="1" applyFill="1" applyBorder="1" applyAlignment="1">
      <alignment horizontal="center" vertical="center"/>
    </xf>
    <xf numFmtId="0" fontId="9" fillId="10" borderId="33" xfId="3" applyFont="1" applyFill="1" applyBorder="1" applyAlignment="1">
      <alignment horizontal="left" vertical="top" wrapText="1"/>
    </xf>
    <xf numFmtId="0" fontId="9" fillId="10" borderId="34" xfId="3" applyFont="1" applyFill="1" applyBorder="1" applyAlignment="1">
      <alignment horizontal="left" vertical="top" wrapText="1"/>
    </xf>
    <xf numFmtId="0" fontId="42" fillId="7" borderId="33" xfId="7" applyFont="1" applyFill="1" applyBorder="1" applyAlignment="1">
      <alignment horizontal="center" vertical="center" wrapText="1"/>
    </xf>
    <xf numFmtId="0" fontId="42" fillId="7" borderId="35" xfId="7" applyFont="1" applyFill="1" applyBorder="1" applyAlignment="1">
      <alignment horizontal="center" vertical="center" wrapText="1"/>
    </xf>
    <xf numFmtId="0" fontId="9" fillId="0" borderId="34" xfId="7" applyBorder="1"/>
    <xf numFmtId="0" fontId="19" fillId="2" borderId="28" xfId="7" applyFont="1" applyFill="1" applyBorder="1" applyAlignment="1">
      <alignment horizontal="center" vertical="top" wrapText="1"/>
    </xf>
    <xf numFmtId="0" fontId="19" fillId="2" borderId="26" xfId="7" applyFont="1" applyFill="1" applyBorder="1" applyAlignment="1">
      <alignment horizontal="center" vertical="top" wrapText="1"/>
    </xf>
    <xf numFmtId="0" fontId="9" fillId="10" borderId="21" xfId="3" applyFont="1" applyFill="1" applyBorder="1" applyAlignment="1">
      <alignment horizontal="left" vertical="center" wrapText="1"/>
    </xf>
    <xf numFmtId="0" fontId="9" fillId="12" borderId="22" xfId="3" applyFont="1" applyFill="1" applyBorder="1" applyAlignment="1">
      <alignment vertical="center"/>
    </xf>
    <xf numFmtId="0" fontId="12" fillId="10" borderId="22" xfId="7" applyFont="1" applyFill="1" applyBorder="1" applyAlignment="1">
      <alignment horizontal="center" vertical="center" wrapText="1"/>
    </xf>
    <xf numFmtId="0" fontId="9" fillId="11" borderId="22" xfId="3" applyFont="1" applyFill="1" applyBorder="1" applyAlignment="1">
      <alignment horizontal="center" vertical="center"/>
    </xf>
    <xf numFmtId="49" fontId="14" fillId="6" borderId="22" xfId="7" applyNumberFormat="1" applyFont="1" applyFill="1" applyBorder="1" applyAlignment="1">
      <alignment horizontal="center" vertical="center" wrapText="1"/>
    </xf>
    <xf numFmtId="0" fontId="6" fillId="0" borderId="22" xfId="7" applyFont="1" applyBorder="1" applyAlignment="1" applyProtection="1">
      <alignment horizontal="center" vertical="center" wrapText="1"/>
      <protection locked="0"/>
    </xf>
    <xf numFmtId="0" fontId="6" fillId="0" borderId="23" xfId="7" applyFont="1" applyBorder="1" applyAlignment="1" applyProtection="1">
      <alignment horizontal="center" vertical="center" wrapText="1"/>
      <protection locked="0"/>
    </xf>
    <xf numFmtId="0" fontId="9" fillId="10" borderId="19" xfId="22" applyFont="1" applyFill="1" applyBorder="1" applyAlignment="1">
      <alignment horizontal="left" vertical="center" wrapText="1"/>
    </xf>
    <xf numFmtId="0" fontId="12" fillId="10" borderId="19" xfId="21" applyFont="1" applyFill="1" applyBorder="1" applyAlignment="1">
      <alignment horizontal="center" vertical="center" wrapText="1"/>
    </xf>
    <xf numFmtId="0" fontId="9" fillId="0" borderId="19" xfId="21" applyBorder="1"/>
    <xf numFmtId="0" fontId="9" fillId="10" borderId="19" xfId="3" applyFont="1" applyFill="1" applyBorder="1" applyAlignment="1">
      <alignment vertical="top" wrapText="1"/>
    </xf>
    <xf numFmtId="0" fontId="7" fillId="10" borderId="19" xfId="7" applyFont="1" applyFill="1" applyBorder="1" applyAlignment="1">
      <alignment vertical="center" wrapText="1"/>
    </xf>
    <xf numFmtId="0" fontId="9" fillId="12" borderId="19" xfId="7" applyFill="1" applyBorder="1" applyAlignment="1">
      <alignment vertical="center"/>
    </xf>
    <xf numFmtId="0" fontId="9" fillId="10" borderId="19" xfId="7" applyFill="1" applyBorder="1" applyAlignment="1">
      <alignment horizontal="left" vertical="center" wrapText="1" indent="1"/>
    </xf>
    <xf numFmtId="0" fontId="12" fillId="10" borderId="19" xfId="7" applyFont="1" applyFill="1" applyBorder="1" applyAlignment="1">
      <alignment horizontal="center" vertical="center"/>
    </xf>
    <xf numFmtId="0" fontId="7" fillId="10" borderId="20" xfId="3" applyFont="1" applyFill="1" applyBorder="1" applyAlignment="1">
      <alignment horizontal="left" vertical="center" wrapText="1"/>
    </xf>
    <xf numFmtId="0" fontId="9" fillId="12" borderId="20" xfId="3" applyFont="1" applyFill="1" applyBorder="1" applyAlignment="1">
      <alignment vertical="center"/>
    </xf>
    <xf numFmtId="0" fontId="12" fillId="13" borderId="20" xfId="7" applyFont="1" applyFill="1" applyBorder="1" applyAlignment="1">
      <alignment horizontal="center" vertical="center" wrapText="1"/>
    </xf>
    <xf numFmtId="0" fontId="9" fillId="13" borderId="20" xfId="7" applyFill="1" applyBorder="1" applyAlignment="1">
      <alignment horizontal="center" vertical="center"/>
    </xf>
    <xf numFmtId="0" fontId="7" fillId="13" borderId="20" xfId="7" applyFont="1" applyFill="1" applyBorder="1" applyAlignment="1">
      <alignment horizontal="center" vertical="center" wrapText="1"/>
    </xf>
    <xf numFmtId="0" fontId="9" fillId="13" borderId="20" xfId="7" applyFill="1" applyBorder="1" applyAlignment="1" applyProtection="1">
      <alignment horizontal="center" vertical="center" wrapText="1"/>
      <protection locked="0"/>
    </xf>
    <xf numFmtId="0" fontId="9" fillId="10" borderId="20" xfId="3" applyFont="1" applyFill="1" applyBorder="1" applyAlignment="1">
      <alignment horizontal="left" vertical="center" wrapText="1"/>
    </xf>
    <xf numFmtId="0" fontId="9" fillId="10" borderId="19" xfId="7" applyFill="1" applyBorder="1" applyAlignment="1">
      <alignment horizontal="center" vertical="center" wrapText="1"/>
    </xf>
    <xf numFmtId="0" fontId="42" fillId="7" borderId="21" xfId="21" applyFont="1" applyFill="1" applyBorder="1" applyAlignment="1">
      <alignment vertical="center" wrapText="1"/>
    </xf>
    <xf numFmtId="0" fontId="44" fillId="7" borderId="22" xfId="21" applyFont="1" applyFill="1" applyBorder="1" applyAlignment="1">
      <alignment horizontal="center" vertical="center"/>
    </xf>
    <xf numFmtId="0" fontId="42" fillId="7" borderId="22" xfId="21" applyFont="1" applyFill="1" applyBorder="1" applyAlignment="1">
      <alignment horizontal="center" vertical="center"/>
    </xf>
    <xf numFmtId="0" fontId="42" fillId="7" borderId="23" xfId="21" applyFont="1" applyFill="1" applyBorder="1" applyAlignment="1">
      <alignment horizontal="center" vertical="center"/>
    </xf>
    <xf numFmtId="0" fontId="51" fillId="0" borderId="19" xfId="21" applyFont="1" applyBorder="1" applyAlignment="1">
      <alignment vertical="top" wrapText="1"/>
    </xf>
    <xf numFmtId="0" fontId="42" fillId="7" borderId="21" xfId="7" applyFont="1" applyFill="1" applyBorder="1" applyAlignment="1">
      <alignment vertical="top" wrapText="1"/>
    </xf>
    <xf numFmtId="0" fontId="7" fillId="0" borderId="19" xfId="3" applyFont="1" applyBorder="1" applyAlignment="1">
      <alignment horizontal="left" vertical="top" wrapText="1"/>
    </xf>
    <xf numFmtId="0" fontId="9" fillId="10" borderId="19" xfId="7" applyFill="1" applyBorder="1" applyAlignment="1">
      <alignment vertical="top" wrapText="1"/>
    </xf>
    <xf numFmtId="0" fontId="33" fillId="17" borderId="19" xfId="24" applyFont="1" applyFill="1" applyBorder="1" applyAlignment="1">
      <alignment horizontal="left" vertical="top"/>
    </xf>
    <xf numFmtId="0" fontId="9" fillId="16" borderId="19" xfId="24" applyFont="1" applyFill="1" applyBorder="1" applyAlignment="1" applyProtection="1">
      <alignment horizontal="left" vertical="top" wrapText="1"/>
      <protection locked="0"/>
    </xf>
    <xf numFmtId="0" fontId="19" fillId="16" borderId="19" xfId="24" applyFill="1" applyBorder="1" applyProtection="1">
      <protection locked="0"/>
    </xf>
    <xf numFmtId="49" fontId="9" fillId="10" borderId="19" xfId="3" applyNumberFormat="1" applyFont="1" applyFill="1" applyBorder="1" applyAlignment="1">
      <alignment vertical="center"/>
    </xf>
    <xf numFmtId="49" fontId="6" fillId="11" borderId="19" xfId="3" applyNumberFormat="1" applyFont="1" applyFill="1" applyBorder="1" applyAlignment="1">
      <alignment horizontal="center" vertical="center"/>
    </xf>
    <xf numFmtId="49" fontId="17" fillId="6" borderId="19" xfId="7" applyNumberFormat="1" applyFont="1" applyFill="1" applyBorder="1" applyAlignment="1">
      <alignment horizontal="center" vertical="center" wrapText="1"/>
    </xf>
    <xf numFmtId="0" fontId="6" fillId="0" borderId="19" xfId="3" applyFont="1" applyBorder="1" applyAlignment="1" applyProtection="1">
      <alignment horizontal="center" vertical="center" wrapText="1"/>
      <protection locked="0"/>
    </xf>
    <xf numFmtId="37" fontId="6" fillId="0" borderId="19" xfId="7" applyNumberFormat="1" applyFont="1" applyBorder="1" applyAlignment="1" applyProtection="1">
      <alignment horizontal="center" vertical="center" wrapText="1"/>
      <protection locked="0"/>
    </xf>
    <xf numFmtId="0" fontId="11" fillId="6" borderId="28" xfId="7" applyFont="1" applyFill="1" applyBorder="1" applyAlignment="1">
      <alignment horizontal="left" vertical="top" wrapText="1"/>
    </xf>
    <xf numFmtId="0" fontId="11" fillId="6" borderId="33" xfId="7" applyFont="1" applyFill="1" applyBorder="1" applyAlignment="1">
      <alignment horizontal="left" vertical="top" wrapText="1"/>
    </xf>
    <xf numFmtId="0" fontId="11" fillId="6" borderId="30" xfId="7" applyFont="1" applyFill="1" applyBorder="1" applyAlignment="1">
      <alignment horizontal="left" wrapText="1"/>
    </xf>
    <xf numFmtId="0" fontId="11" fillId="6" borderId="31" xfId="7" applyFont="1" applyFill="1" applyBorder="1" applyAlignment="1">
      <alignment horizontal="left" wrapText="1"/>
    </xf>
    <xf numFmtId="0" fontId="11" fillId="6" borderId="32" xfId="7" applyFont="1" applyFill="1" applyBorder="1" applyAlignment="1">
      <alignment horizontal="left" wrapText="1"/>
    </xf>
    <xf numFmtId="0" fontId="11" fillId="6" borderId="17" xfId="7" applyFont="1" applyFill="1" applyBorder="1" applyAlignment="1">
      <alignment horizontal="left" wrapText="1"/>
    </xf>
    <xf numFmtId="0" fontId="11" fillId="6" borderId="0" xfId="7" applyFont="1" applyFill="1" applyAlignment="1">
      <alignment horizontal="left" wrapText="1"/>
    </xf>
    <xf numFmtId="0" fontId="11" fillId="6" borderId="18" xfId="7" applyFont="1" applyFill="1" applyBorder="1" applyAlignment="1">
      <alignment horizontal="left" wrapText="1"/>
    </xf>
    <xf numFmtId="0" fontId="11" fillId="6" borderId="6" xfId="7" applyFont="1" applyFill="1" applyBorder="1" applyAlignment="1">
      <alignment horizontal="left" wrapText="1"/>
    </xf>
    <xf numFmtId="0" fontId="11" fillId="6" borderId="3" xfId="7" applyFont="1" applyFill="1" applyBorder="1" applyAlignment="1">
      <alignment horizontal="left" wrapText="1"/>
    </xf>
    <xf numFmtId="0" fontId="11" fillId="6" borderId="7" xfId="7" applyFont="1" applyFill="1" applyBorder="1" applyAlignment="1">
      <alignment horizontal="left" wrapText="1"/>
    </xf>
    <xf numFmtId="0" fontId="11" fillId="6" borderId="30" xfId="7" applyFont="1" applyFill="1" applyBorder="1" applyAlignment="1">
      <alignment horizontal="left" vertical="top" wrapText="1"/>
    </xf>
    <xf numFmtId="0" fontId="9" fillId="0" borderId="31" xfId="7" applyBorder="1" applyAlignment="1">
      <alignment horizontal="left" vertical="top" wrapText="1"/>
    </xf>
    <xf numFmtId="0" fontId="9" fillId="0" borderId="32" xfId="7" applyBorder="1" applyAlignment="1">
      <alignment horizontal="left" vertical="top" wrapText="1"/>
    </xf>
    <xf numFmtId="0" fontId="56" fillId="6" borderId="0" xfId="7" applyFont="1" applyFill="1"/>
    <xf numFmtId="0" fontId="9" fillId="6" borderId="0" xfId="7" applyFill="1"/>
    <xf numFmtId="0" fontId="38" fillId="0" borderId="0" xfId="3" applyFont="1" applyAlignment="1">
      <alignment horizontal="left" vertical="center" wrapText="1"/>
    </xf>
    <xf numFmtId="0" fontId="32" fillId="0" borderId="0" xfId="7" applyFont="1" applyAlignment="1">
      <alignment wrapText="1"/>
    </xf>
    <xf numFmtId="0" fontId="17" fillId="9" borderId="0" xfId="7" applyFont="1" applyFill="1" applyAlignment="1">
      <alignment horizontal="left" wrapText="1"/>
    </xf>
    <xf numFmtId="0" fontId="28" fillId="0" borderId="0" xfId="0" applyFont="1" applyAlignment="1">
      <alignment horizontal="left" vertical="center"/>
    </xf>
    <xf numFmtId="0" fontId="19" fillId="2" borderId="28" xfId="7" applyFont="1" applyFill="1" applyBorder="1" applyAlignment="1">
      <alignment horizontal="left" vertical="top" wrapText="1"/>
    </xf>
    <xf numFmtId="0" fontId="19" fillId="2" borderId="5" xfId="7" applyFont="1" applyFill="1" applyBorder="1" applyAlignment="1">
      <alignment horizontal="left" vertical="top" wrapText="1"/>
    </xf>
    <xf numFmtId="0" fontId="38" fillId="0" borderId="0" xfId="22" applyFont="1" applyAlignment="1">
      <alignment horizontal="left" vertical="center" wrapText="1"/>
    </xf>
    <xf numFmtId="0" fontId="32" fillId="0" borderId="0" xfId="21" applyFont="1" applyAlignment="1">
      <alignment wrapText="1"/>
    </xf>
    <xf numFmtId="0" fontId="17" fillId="9" borderId="0" xfId="21" applyFont="1" applyFill="1" applyAlignment="1">
      <alignment horizontal="center" vertical="center" wrapText="1"/>
    </xf>
    <xf numFmtId="0" fontId="25" fillId="0" borderId="27" xfId="21" applyFont="1" applyBorder="1" applyAlignment="1">
      <alignment horizontal="left" vertical="center" wrapText="1"/>
    </xf>
    <xf numFmtId="0" fontId="9" fillId="0" borderId="0" xfId="7" applyAlignment="1">
      <alignment horizontal="left" vertical="top" wrapText="1"/>
    </xf>
    <xf numFmtId="0" fontId="19" fillId="3" borderId="0" xfId="24" applyFill="1" applyAlignment="1">
      <alignment horizontal="left" vertical="top" wrapText="1"/>
    </xf>
    <xf numFmtId="0" fontId="12" fillId="3" borderId="0" xfId="8" applyFont="1" applyFill="1" applyAlignment="1">
      <alignment horizontal="center"/>
    </xf>
    <xf numFmtId="0" fontId="7" fillId="4" borderId="1" xfId="8" applyFont="1" applyFill="1" applyBorder="1" applyAlignment="1">
      <alignment horizontal="left" vertical="top" wrapText="1"/>
    </xf>
    <xf numFmtId="0" fontId="7" fillId="4" borderId="4" xfId="8" applyFont="1" applyFill="1" applyBorder="1" applyAlignment="1">
      <alignment horizontal="left" vertical="top" wrapText="1"/>
    </xf>
    <xf numFmtId="0" fontId="7" fillId="4" borderId="2" xfId="8" applyFont="1" applyFill="1" applyBorder="1" applyAlignment="1">
      <alignment horizontal="left" vertical="top" wrapText="1"/>
    </xf>
    <xf numFmtId="0" fontId="7" fillId="4" borderId="1" xfId="8" applyFont="1" applyFill="1" applyBorder="1" applyAlignment="1">
      <alignment horizontal="center" vertical="top" wrapText="1"/>
    </xf>
    <xf numFmtId="0" fontId="7" fillId="4" borderId="4" xfId="8" applyFont="1" applyFill="1" applyBorder="1" applyAlignment="1">
      <alignment horizontal="center" vertical="top" wrapText="1"/>
    </xf>
    <xf numFmtId="0" fontId="7" fillId="4" borderId="2" xfId="8" applyFont="1" applyFill="1" applyBorder="1" applyAlignment="1">
      <alignment horizontal="center" vertical="top" wrapText="1"/>
    </xf>
    <xf numFmtId="0" fontId="33" fillId="7" borderId="21" xfId="7" applyFont="1" applyFill="1" applyBorder="1" applyAlignment="1">
      <alignment horizontal="center" vertical="top"/>
    </xf>
    <xf numFmtId="0" fontId="33" fillId="7" borderId="22" xfId="7" applyFont="1" applyFill="1" applyBorder="1" applyAlignment="1">
      <alignment horizontal="center" vertical="top"/>
    </xf>
    <xf numFmtId="0" fontId="7" fillId="2" borderId="24" xfId="7" applyFont="1" applyFill="1" applyBorder="1" applyAlignment="1">
      <alignment vertical="top" wrapText="1"/>
    </xf>
    <xf numFmtId="0" fontId="7" fillId="2" borderId="25" xfId="7" applyFont="1" applyFill="1" applyBorder="1" applyAlignment="1">
      <alignment vertical="top" wrapText="1"/>
    </xf>
    <xf numFmtId="0" fontId="7" fillId="2" borderId="26" xfId="7" applyFont="1" applyFill="1" applyBorder="1" applyAlignment="1">
      <alignment vertical="top" wrapText="1"/>
    </xf>
    <xf numFmtId="0" fontId="7" fillId="2" borderId="24" xfId="7" applyFont="1" applyFill="1" applyBorder="1" applyAlignment="1">
      <alignment horizontal="center" vertical="top" wrapText="1"/>
    </xf>
    <xf numFmtId="0" fontId="7" fillId="2" borderId="25" xfId="7" applyFont="1" applyFill="1" applyBorder="1" applyAlignment="1">
      <alignment horizontal="center" vertical="top" wrapText="1"/>
    </xf>
    <xf numFmtId="0" fontId="7" fillId="2" borderId="26" xfId="7" applyFont="1" applyFill="1" applyBorder="1" applyAlignment="1">
      <alignment horizontal="center" vertical="top" wrapText="1"/>
    </xf>
    <xf numFmtId="0" fontId="33" fillId="7" borderId="21" xfId="7" applyFont="1" applyFill="1" applyBorder="1" applyAlignment="1">
      <alignment horizontal="center" vertical="top" wrapText="1"/>
    </xf>
    <xf numFmtId="0" fontId="33" fillId="7" borderId="22" xfId="7" applyFont="1" applyFill="1" applyBorder="1" applyAlignment="1">
      <alignment horizontal="center" vertical="top" wrapText="1"/>
    </xf>
    <xf numFmtId="0" fontId="34" fillId="7" borderId="22" xfId="7" applyFont="1" applyFill="1" applyBorder="1" applyAlignment="1">
      <alignment horizontal="center" vertical="top" wrapText="1"/>
    </xf>
    <xf numFmtId="0" fontId="33" fillId="7" borderId="23" xfId="7" applyFont="1" applyFill="1" applyBorder="1" applyAlignment="1">
      <alignment horizontal="center" vertical="top" wrapText="1"/>
    </xf>
    <xf numFmtId="0" fontId="7" fillId="2" borderId="8" xfId="7" applyFont="1" applyFill="1" applyBorder="1" applyAlignment="1">
      <alignment vertical="top" wrapText="1"/>
    </xf>
    <xf numFmtId="0" fontId="7" fillId="2" borderId="9" xfId="7" applyFont="1" applyFill="1" applyBorder="1" applyAlignment="1">
      <alignment vertical="top" wrapText="1"/>
    </xf>
    <xf numFmtId="0" fontId="7" fillId="2" borderId="10" xfId="7" applyFont="1" applyFill="1" applyBorder="1" applyAlignment="1">
      <alignment vertical="top" wrapText="1"/>
    </xf>
    <xf numFmtId="0" fontId="7" fillId="2" borderId="8" xfId="7" applyFont="1" applyFill="1" applyBorder="1" applyAlignment="1">
      <alignment horizontal="center" vertical="top" wrapText="1"/>
    </xf>
    <xf numFmtId="0" fontId="7" fillId="2" borderId="9" xfId="7" applyFont="1" applyFill="1" applyBorder="1" applyAlignment="1">
      <alignment horizontal="center" vertical="top" wrapText="1"/>
    </xf>
    <xf numFmtId="0" fontId="7" fillId="2" borderId="10" xfId="7" applyFont="1" applyFill="1" applyBorder="1" applyAlignment="1">
      <alignment horizontal="center" vertical="top" wrapText="1"/>
    </xf>
    <xf numFmtId="0" fontId="31" fillId="0" borderId="0" xfId="3" applyFont="1" applyAlignment="1">
      <alignment horizontal="left" vertical="center" wrapText="1"/>
    </xf>
  </cellXfs>
  <cellStyles count="25">
    <cellStyle name="Comma 2" xfId="20" xr:uid="{3AD113B1-0E98-4D53-9DF5-42FF22B72C6C}"/>
    <cellStyle name="Comma 53" xfId="13" xr:uid="{1CB3144F-04AE-41D5-9814-96656BBC4C57}"/>
    <cellStyle name="Currency 10" xfId="19" xr:uid="{9722127D-0095-4049-95C2-B1B23743227E}"/>
    <cellStyle name="Normal" xfId="0" builtinId="0"/>
    <cellStyle name="Normal 10" xfId="7" xr:uid="{96E55752-5763-44DA-A317-E8FE878CB1E7}"/>
    <cellStyle name="Normal 132" xfId="4" xr:uid="{4977C586-BCAD-4347-8379-A45AD2486C92}"/>
    <cellStyle name="Normal 135 2" xfId="9" xr:uid="{4E13A19E-64FA-4C3C-9C78-7F9755E7F1CD}"/>
    <cellStyle name="Normal 167" xfId="11" xr:uid="{69388C8F-9DA0-4510-9408-4EF883E84412}"/>
    <cellStyle name="Normal 185" xfId="12" xr:uid="{0A45A652-209B-4F37-9344-DFEB9046127A}"/>
    <cellStyle name="Normal 2 2" xfId="16" xr:uid="{21CD9BE4-B1BC-4172-9E91-E26B5E95054D}"/>
    <cellStyle name="Normal 2 2 2" xfId="2" xr:uid="{D9A85561-F6C6-4405-9B46-97853D0566FA}"/>
    <cellStyle name="Normal 3" xfId="18" xr:uid="{6647072B-90D2-4E7F-A70C-9A4A34B567F7}"/>
    <cellStyle name="Normal 3 2" xfId="24" xr:uid="{A3DAE639-D60C-417F-8D97-6487A91B0164}"/>
    <cellStyle name="Normal 4" xfId="21" xr:uid="{B47BD7E4-534D-4872-9C62-98B5A6632F2C}"/>
    <cellStyle name="Normal 5 10 3" xfId="8" xr:uid="{3E54749F-C45D-42B7-9077-4569E779F525}"/>
    <cellStyle name="Normal 5 2 2 2" xfId="10" xr:uid="{565C8409-FC51-48EA-8AB4-3603B1783E42}"/>
    <cellStyle name="Normal 5 3" xfId="15" xr:uid="{21EB1D9C-406C-4820-BE5A-26AFE0E4F3D8}"/>
    <cellStyle name="Normal 5 5" xfId="14" xr:uid="{96610365-062C-4626-8714-164EA722F6F8}"/>
    <cellStyle name="Normal 5 6" xfId="1" xr:uid="{420BD355-5451-4A4F-9392-614178DC10BE}"/>
    <cellStyle name="Normal 5 7" xfId="5" xr:uid="{DFFCF71C-9F68-44A5-B089-A603F1F3875D}"/>
    <cellStyle name="Normal_FSA COBRA Questionnaire" xfId="23" xr:uid="{DF87F9DC-5582-4EB4-ADA6-0622F7FA5A91}"/>
    <cellStyle name="Normal_IntroRFP" xfId="3" xr:uid="{5F3A95B8-ECE2-43F2-8B38-B7F38E35BDFB}"/>
    <cellStyle name="Normal_IntroRFP 2" xfId="22" xr:uid="{DA109C10-DE53-4670-9B7C-FB8113900781}"/>
    <cellStyle name="Normal_PpoRFP11 2" xfId="17" xr:uid="{5CA431BB-6727-4D33-8127-0EFF20C1CD76}"/>
    <cellStyle name="Percent 10" xfId="6" xr:uid="{C32086AB-66FD-4E48-A10E-3BDA3C4BE3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trlProps/ctrlProp1.xml><?xml version="1.0" encoding="utf-8"?>
<formControlPr xmlns="http://schemas.microsoft.com/office/spreadsheetml/2009/9/main" objectType="Button" lockText="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85725</xdr:colOff>
          <xdr:row>6</xdr:row>
          <xdr:rowOff>28575</xdr:rowOff>
        </xdr:from>
        <xdr:to>
          <xdr:col>9</xdr:col>
          <xdr:colOff>561975</xdr:colOff>
          <xdr:row>9</xdr:row>
          <xdr:rowOff>85725</xdr:rowOff>
        </xdr:to>
        <xdr:sp macro="" textlink="">
          <xdr:nvSpPr>
            <xdr:cNvPr id="11265" name="Button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600" b="1" i="0" u="none" strike="noStrike" baseline="0">
                  <a:solidFill>
                    <a:srgbClr val="800000"/>
                  </a:solidFill>
                  <a:latin typeface="Arial Narrow"/>
                </a:rPr>
                <a:t>Click to Close File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xdr:col>
      <xdr:colOff>2984500</xdr:colOff>
      <xdr:row>0</xdr:row>
      <xdr:rowOff>38100</xdr:rowOff>
    </xdr:from>
    <xdr:to>
      <xdr:col>3</xdr:col>
      <xdr:colOff>2984500</xdr:colOff>
      <xdr:row>2</xdr:row>
      <xdr:rowOff>44450</xdr:rowOff>
    </xdr:to>
    <xdr:pic>
      <xdr:nvPicPr>
        <xdr:cNvPr id="2" name="Picture 1" descr="http://www.portsanantonio.us/StoreImages/logos/saws%20logo.jpg">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55050" y="38100"/>
          <a:ext cx="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31750</xdr:colOff>
      <xdr:row>1</xdr:row>
      <xdr:rowOff>254000</xdr:rowOff>
    </xdr:from>
    <xdr:to>
      <xdr:col>4</xdr:col>
      <xdr:colOff>152400</xdr:colOff>
      <xdr:row>1</xdr:row>
      <xdr:rowOff>495300</xdr:rowOff>
    </xdr:to>
    <xdr:sp macro="" textlink="">
      <xdr:nvSpPr>
        <xdr:cNvPr id="2" name="Text 1">
          <a:extLst>
            <a:ext uri="{FF2B5EF4-FFF2-40B4-BE49-F238E27FC236}">
              <a16:creationId xmlns:a16="http://schemas.microsoft.com/office/drawing/2014/main" id="{00000000-0008-0000-0F00-000002000000}"/>
            </a:ext>
          </a:extLst>
        </xdr:cNvPr>
        <xdr:cNvSpPr txBox="1">
          <a:spLocks noChangeArrowheads="1"/>
        </xdr:cNvSpPr>
      </xdr:nvSpPr>
      <xdr:spPr bwMode="auto">
        <a:xfrm>
          <a:off x="5518150" y="412750"/>
          <a:ext cx="120650" cy="24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1016000</xdr:colOff>
      <xdr:row>2</xdr:row>
      <xdr:rowOff>0</xdr:rowOff>
    </xdr:from>
    <xdr:to>
      <xdr:col>7</xdr:col>
      <xdr:colOff>1016000</xdr:colOff>
      <xdr:row>4</xdr:row>
      <xdr:rowOff>20204</xdr:rowOff>
    </xdr:to>
    <xdr:pic>
      <xdr:nvPicPr>
        <xdr:cNvPr id="4" name="Picture 4" descr="http://www.portsanantonio.us/StoreImages/logos/saws%20logo.jpg">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98300" y="6604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kornferry.sharepoint.com/sites/ePhiSAWS/Shared%20Documents/2022/2022%20RFP%20Process/2022%20SAWS%20Health%20Plan%20Administration%20RFP%20Questionnaire%20DRAFT%203.11.2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sheetName val="Medical"/>
      <sheetName val="Rx"/>
      <sheetName val="Dental"/>
      <sheetName val="Vision"/>
      <sheetName val="Medicare Advantage"/>
      <sheetName val="FSA, COBRA, HIPAA"/>
      <sheetName val="Stop Loss"/>
      <sheetName val="Standalone Pricing"/>
      <sheetName val="OldListbox"/>
      <sheetName val="Bundled Pricing"/>
      <sheetName val="Explanation"/>
      <sheetName val="Error"/>
      <sheetName val="Listbo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330BF-1C7B-4DC6-99D8-BCB23F836042}">
  <sheetPr codeName="Sheet30"/>
  <dimension ref="A1:S169"/>
  <sheetViews>
    <sheetView workbookViewId="0">
      <selection activeCell="B11" sqref="B11:G11"/>
    </sheetView>
  </sheetViews>
  <sheetFormatPr defaultColWidth="9.140625" defaultRowHeight="12.75" x14ac:dyDescent="0.2"/>
  <cols>
    <col min="1" max="1" width="25.85546875" style="19" customWidth="1"/>
    <col min="2" max="2" width="14.85546875" style="19" customWidth="1"/>
    <col min="3" max="3" width="17.5703125" style="19" customWidth="1"/>
    <col min="4" max="4" width="21.85546875" style="19" customWidth="1"/>
    <col min="5" max="5" width="26.85546875" style="19" customWidth="1"/>
    <col min="6" max="16384" width="9.140625" style="19"/>
  </cols>
  <sheetData>
    <row r="1" spans="1:6" x14ac:dyDescent="0.2">
      <c r="A1" s="175" t="s">
        <v>0</v>
      </c>
      <c r="B1" s="110" t="s">
        <v>1</v>
      </c>
    </row>
    <row r="3" spans="1:6" x14ac:dyDescent="0.2">
      <c r="A3" s="110" t="s">
        <v>2</v>
      </c>
      <c r="B3" s="19" t="s">
        <v>3</v>
      </c>
    </row>
    <row r="4" spans="1:6" x14ac:dyDescent="0.2">
      <c r="A4" s="19" t="s">
        <v>4</v>
      </c>
      <c r="B4" s="19" t="s">
        <v>5</v>
      </c>
      <c r="F4" s="19" t="s">
        <v>6</v>
      </c>
    </row>
    <row r="5" spans="1:6" x14ac:dyDescent="0.2">
      <c r="B5" s="19" t="s">
        <v>7</v>
      </c>
      <c r="F5" s="19" t="s">
        <v>8</v>
      </c>
    </row>
    <row r="6" spans="1:6" x14ac:dyDescent="0.2">
      <c r="B6" s="19" t="s">
        <v>9</v>
      </c>
      <c r="F6" s="19" t="s">
        <v>10</v>
      </c>
    </row>
    <row r="9" spans="1:6" x14ac:dyDescent="0.2">
      <c r="A9" s="110" t="s">
        <v>11</v>
      </c>
      <c r="B9" s="19" t="s">
        <v>12</v>
      </c>
    </row>
    <row r="10" spans="1:6" x14ac:dyDescent="0.2">
      <c r="A10" s="110" t="s">
        <v>13</v>
      </c>
      <c r="B10" s="19" t="s">
        <v>14</v>
      </c>
    </row>
    <row r="11" spans="1:6" x14ac:dyDescent="0.2">
      <c r="A11" s="19" t="s">
        <v>15</v>
      </c>
    </row>
    <row r="13" spans="1:6" x14ac:dyDescent="0.2">
      <c r="A13" s="176" t="s">
        <v>16</v>
      </c>
    </row>
    <row r="14" spans="1:6" x14ac:dyDescent="0.2">
      <c r="A14" s="19" t="s">
        <v>17</v>
      </c>
      <c r="B14" s="223" t="s">
        <v>18</v>
      </c>
      <c r="C14" s="224" t="s">
        <v>19</v>
      </c>
      <c r="D14" s="223"/>
    </row>
    <row r="15" spans="1:6" x14ac:dyDescent="0.2">
      <c r="A15" s="19" t="s">
        <v>20</v>
      </c>
      <c r="B15" s="224" t="s">
        <v>21</v>
      </c>
      <c r="C15" s="223" t="s">
        <v>22</v>
      </c>
      <c r="D15" s="225" t="s">
        <v>23</v>
      </c>
    </row>
    <row r="16" spans="1:6" x14ac:dyDescent="0.2">
      <c r="A16" s="19" t="s">
        <v>24</v>
      </c>
      <c r="B16" s="223" t="s">
        <v>18</v>
      </c>
      <c r="C16" s="223" t="s">
        <v>22</v>
      </c>
      <c r="D16" s="223"/>
    </row>
    <row r="17" spans="1:19" x14ac:dyDescent="0.2">
      <c r="A17" s="19" t="s">
        <v>25</v>
      </c>
      <c r="B17" s="223" t="s">
        <v>18</v>
      </c>
      <c r="C17" s="223" t="s">
        <v>22</v>
      </c>
      <c r="D17" s="223" t="s">
        <v>23</v>
      </c>
    </row>
    <row r="18" spans="1:19" x14ac:dyDescent="0.2">
      <c r="A18" s="19" t="s">
        <v>26</v>
      </c>
      <c r="B18" s="223" t="s">
        <v>18</v>
      </c>
      <c r="C18" s="223" t="s">
        <v>22</v>
      </c>
      <c r="D18" s="177" t="s">
        <v>27</v>
      </c>
    </row>
    <row r="19" spans="1:19" x14ac:dyDescent="0.2">
      <c r="A19" s="19" t="s">
        <v>28</v>
      </c>
      <c r="B19" s="223" t="s">
        <v>29</v>
      </c>
      <c r="C19" s="223" t="s">
        <v>30</v>
      </c>
      <c r="D19" s="177"/>
    </row>
    <row r="20" spans="1:19" x14ac:dyDescent="0.2">
      <c r="A20" s="19" t="s">
        <v>31</v>
      </c>
      <c r="B20" s="226" t="s">
        <v>32</v>
      </c>
      <c r="C20" s="226" t="s">
        <v>33</v>
      </c>
      <c r="D20" s="177"/>
    </row>
    <row r="21" spans="1:19" x14ac:dyDescent="0.2">
      <c r="A21" s="19" t="s">
        <v>34</v>
      </c>
      <c r="B21" s="223" t="s">
        <v>6</v>
      </c>
      <c r="C21" s="223" t="s">
        <v>8</v>
      </c>
      <c r="D21" s="223" t="s">
        <v>10</v>
      </c>
    </row>
    <row r="22" spans="1:19" x14ac:dyDescent="0.2">
      <c r="A22" s="19" t="s">
        <v>35</v>
      </c>
      <c r="B22" s="223" t="s">
        <v>18</v>
      </c>
      <c r="C22" s="223" t="s">
        <v>22</v>
      </c>
      <c r="D22" s="223" t="s">
        <v>36</v>
      </c>
    </row>
    <row r="23" spans="1:19" x14ac:dyDescent="0.2">
      <c r="A23" s="19" t="s">
        <v>37</v>
      </c>
      <c r="B23" s="223" t="s">
        <v>6</v>
      </c>
      <c r="C23" s="223" t="s">
        <v>8</v>
      </c>
      <c r="D23" s="223" t="s">
        <v>10</v>
      </c>
      <c r="E23" s="223" t="s">
        <v>38</v>
      </c>
      <c r="F23" s="223" t="s">
        <v>39</v>
      </c>
      <c r="G23" s="223"/>
      <c r="H23" s="223" t="s">
        <v>40</v>
      </c>
      <c r="I23" s="223" t="s">
        <v>41</v>
      </c>
    </row>
    <row r="24" spans="1:19" x14ac:dyDescent="0.2">
      <c r="A24" s="19" t="s">
        <v>42</v>
      </c>
      <c r="B24" s="223" t="s">
        <v>6</v>
      </c>
      <c r="C24" s="223" t="s">
        <v>8</v>
      </c>
      <c r="D24" s="223" t="s">
        <v>10</v>
      </c>
      <c r="E24" s="223" t="s">
        <v>38</v>
      </c>
      <c r="F24" s="223" t="s">
        <v>39</v>
      </c>
      <c r="G24" s="223"/>
      <c r="H24" s="223" t="s">
        <v>40</v>
      </c>
      <c r="I24" s="223" t="s">
        <v>41</v>
      </c>
      <c r="J24" s="223" t="s">
        <v>43</v>
      </c>
    </row>
    <row r="25" spans="1:19" x14ac:dyDescent="0.2">
      <c r="A25" s="19" t="s">
        <v>44</v>
      </c>
      <c r="B25" s="177" t="s">
        <v>45</v>
      </c>
      <c r="C25" s="177" t="s">
        <v>46</v>
      </c>
      <c r="D25" s="177" t="s">
        <v>47</v>
      </c>
      <c r="E25" s="177" t="s">
        <v>48</v>
      </c>
    </row>
    <row r="26" spans="1:19" x14ac:dyDescent="0.2">
      <c r="A26" s="19" t="s">
        <v>49</v>
      </c>
      <c r="B26" s="177" t="s">
        <v>50</v>
      </c>
      <c r="C26" s="177" t="s">
        <v>51</v>
      </c>
      <c r="D26" s="177" t="s">
        <v>52</v>
      </c>
      <c r="E26" s="177" t="s">
        <v>53</v>
      </c>
      <c r="F26" s="177" t="s">
        <v>54</v>
      </c>
      <c r="G26" s="177" t="s">
        <v>55</v>
      </c>
      <c r="H26" s="177" t="s">
        <v>56</v>
      </c>
      <c r="I26" s="177" t="s">
        <v>57</v>
      </c>
      <c r="J26" s="177" t="s">
        <v>58</v>
      </c>
      <c r="K26" s="177" t="s">
        <v>59</v>
      </c>
      <c r="L26" s="177" t="s">
        <v>60</v>
      </c>
      <c r="M26" s="177" t="s">
        <v>61</v>
      </c>
      <c r="N26" s="177" t="s">
        <v>62</v>
      </c>
      <c r="O26" s="177" t="s">
        <v>63</v>
      </c>
      <c r="P26" s="177" t="s">
        <v>64</v>
      </c>
      <c r="Q26" s="177" t="s">
        <v>65</v>
      </c>
      <c r="R26" s="177" t="s">
        <v>66</v>
      </c>
      <c r="S26" s="177"/>
    </row>
    <row r="27" spans="1:19" x14ac:dyDescent="0.2">
      <c r="A27" s="19" t="s">
        <v>67</v>
      </c>
      <c r="B27" s="177" t="s">
        <v>68</v>
      </c>
      <c r="C27" s="177" t="s">
        <v>69</v>
      </c>
      <c r="D27" s="177"/>
      <c r="E27" s="177"/>
      <c r="F27" s="177"/>
      <c r="G27" s="177"/>
      <c r="H27" s="177"/>
      <c r="I27" s="177"/>
      <c r="J27" s="177"/>
    </row>
    <row r="28" spans="1:19" x14ac:dyDescent="0.2">
      <c r="A28" s="19" t="s">
        <v>70</v>
      </c>
      <c r="B28" s="177" t="s">
        <v>71</v>
      </c>
      <c r="C28" s="177" t="s">
        <v>72</v>
      </c>
      <c r="D28" s="177" t="s">
        <v>73</v>
      </c>
      <c r="E28" s="177" t="s">
        <v>74</v>
      </c>
      <c r="F28" s="177" t="s">
        <v>75</v>
      </c>
      <c r="G28" s="177" t="s">
        <v>76</v>
      </c>
      <c r="H28" s="177" t="s">
        <v>77</v>
      </c>
      <c r="I28" s="177" t="s">
        <v>78</v>
      </c>
      <c r="J28" s="177" t="s">
        <v>79</v>
      </c>
    </row>
    <row r="29" spans="1:19" x14ac:dyDescent="0.2">
      <c r="A29" s="19" t="s">
        <v>80</v>
      </c>
      <c r="B29" s="177" t="s">
        <v>81</v>
      </c>
      <c r="C29" s="177" t="s">
        <v>82</v>
      </c>
    </row>
    <row r="30" spans="1:19" x14ac:dyDescent="0.2">
      <c r="A30" s="19" t="s">
        <v>83</v>
      </c>
      <c r="B30" s="177" t="s">
        <v>84</v>
      </c>
      <c r="C30" s="177" t="s">
        <v>85</v>
      </c>
      <c r="D30" s="177" t="s">
        <v>86</v>
      </c>
      <c r="E30" s="177" t="s">
        <v>87</v>
      </c>
      <c r="F30" s="178" t="s">
        <v>88</v>
      </c>
      <c r="G30" s="178" t="s">
        <v>89</v>
      </c>
    </row>
    <row r="31" spans="1:19" x14ac:dyDescent="0.2">
      <c r="A31" s="19" t="s">
        <v>90</v>
      </c>
      <c r="B31" s="19" t="s">
        <v>91</v>
      </c>
      <c r="C31" s="19" t="s">
        <v>92</v>
      </c>
    </row>
    <row r="32" spans="1:19" x14ac:dyDescent="0.2">
      <c r="A32" s="19" t="s">
        <v>93</v>
      </c>
      <c r="B32" s="320" t="s">
        <v>94</v>
      </c>
      <c r="C32" s="321"/>
      <c r="D32" s="322"/>
    </row>
    <row r="33" spans="1:4" x14ac:dyDescent="0.2">
      <c r="B33" s="323" t="s">
        <v>95</v>
      </c>
      <c r="C33" s="324"/>
      <c r="D33" s="325"/>
    </row>
    <row r="34" spans="1:4" x14ac:dyDescent="0.2">
      <c r="B34" s="326" t="s">
        <v>96</v>
      </c>
      <c r="C34" s="327"/>
      <c r="D34" s="328"/>
    </row>
    <row r="36" spans="1:4" x14ac:dyDescent="0.2">
      <c r="A36" s="19" t="s">
        <v>97</v>
      </c>
      <c r="B36" s="318" t="s">
        <v>98</v>
      </c>
      <c r="C36" s="318"/>
      <c r="D36" s="319"/>
    </row>
    <row r="37" spans="1:4" x14ac:dyDescent="0.2">
      <c r="B37" s="318" t="s">
        <v>99</v>
      </c>
      <c r="C37" s="318"/>
      <c r="D37" s="319"/>
    </row>
    <row r="38" spans="1:4" x14ac:dyDescent="0.2">
      <c r="B38" s="318" t="s">
        <v>100</v>
      </c>
      <c r="C38" s="318"/>
      <c r="D38" s="319"/>
    </row>
    <row r="39" spans="1:4" x14ac:dyDescent="0.2">
      <c r="B39" s="318" t="s">
        <v>101</v>
      </c>
      <c r="C39" s="318"/>
      <c r="D39" s="319"/>
    </row>
    <row r="40" spans="1:4" x14ac:dyDescent="0.2">
      <c r="B40" s="318" t="s">
        <v>102</v>
      </c>
      <c r="C40" s="318"/>
      <c r="D40" s="319"/>
    </row>
    <row r="41" spans="1:4" x14ac:dyDescent="0.2">
      <c r="B41" s="318" t="s">
        <v>103</v>
      </c>
      <c r="C41" s="318"/>
      <c r="D41" s="319"/>
    </row>
    <row r="43" spans="1:4" x14ac:dyDescent="0.2">
      <c r="A43" s="19" t="s">
        <v>104</v>
      </c>
      <c r="B43" s="329" t="s">
        <v>105</v>
      </c>
      <c r="C43" s="330"/>
      <c r="D43" s="331"/>
    </row>
    <row r="44" spans="1:4" x14ac:dyDescent="0.2">
      <c r="B44" s="318" t="s">
        <v>106</v>
      </c>
      <c r="C44" s="318"/>
      <c r="D44" s="318"/>
    </row>
    <row r="45" spans="1:4" x14ac:dyDescent="0.2">
      <c r="B45" s="318" t="s">
        <v>107</v>
      </c>
      <c r="C45" s="318"/>
      <c r="D45" s="318"/>
    </row>
    <row r="47" spans="1:4" x14ac:dyDescent="0.2">
      <c r="A47" s="19" t="s">
        <v>108</v>
      </c>
      <c r="B47" s="318" t="s">
        <v>109</v>
      </c>
      <c r="C47" s="318"/>
      <c r="D47" s="318"/>
    </row>
    <row r="48" spans="1:4" x14ac:dyDescent="0.2">
      <c r="B48" s="318" t="s">
        <v>110</v>
      </c>
      <c r="C48" s="318"/>
      <c r="D48" s="318"/>
    </row>
    <row r="49" spans="1:4" x14ac:dyDescent="0.2">
      <c r="B49" s="318" t="s">
        <v>111</v>
      </c>
      <c r="C49" s="318"/>
      <c r="D49" s="318"/>
    </row>
    <row r="51" spans="1:4" x14ac:dyDescent="0.2">
      <c r="A51" s="19" t="s">
        <v>112</v>
      </c>
    </row>
    <row r="52" spans="1:4" x14ac:dyDescent="0.2">
      <c r="A52" s="19" t="s">
        <v>113</v>
      </c>
      <c r="B52" s="19" t="s">
        <v>114</v>
      </c>
    </row>
    <row r="53" spans="1:4" x14ac:dyDescent="0.2">
      <c r="A53" s="19" t="s">
        <v>115</v>
      </c>
      <c r="B53" s="19" t="s">
        <v>116</v>
      </c>
    </row>
    <row r="54" spans="1:4" x14ac:dyDescent="0.2">
      <c r="B54" s="19" t="s">
        <v>117</v>
      </c>
    </row>
    <row r="55" spans="1:4" x14ac:dyDescent="0.2">
      <c r="B55" s="19" t="s">
        <v>118</v>
      </c>
    </row>
    <row r="56" spans="1:4" x14ac:dyDescent="0.2">
      <c r="B56" s="19" t="s">
        <v>119</v>
      </c>
    </row>
    <row r="57" spans="1:4" x14ac:dyDescent="0.2">
      <c r="B57" s="19" t="s">
        <v>120</v>
      </c>
    </row>
    <row r="58" spans="1:4" x14ac:dyDescent="0.2">
      <c r="B58" s="19" t="s">
        <v>121</v>
      </c>
    </row>
    <row r="59" spans="1:4" x14ac:dyDescent="0.2">
      <c r="B59" s="19" t="s">
        <v>122</v>
      </c>
    </row>
    <row r="60" spans="1:4" x14ac:dyDescent="0.2">
      <c r="B60" s="19" t="s">
        <v>123</v>
      </c>
    </row>
    <row r="61" spans="1:4" x14ac:dyDescent="0.2">
      <c r="B61" s="19" t="s">
        <v>124</v>
      </c>
    </row>
    <row r="62" spans="1:4" x14ac:dyDescent="0.2">
      <c r="B62" s="19" t="s">
        <v>125</v>
      </c>
    </row>
    <row r="63" spans="1:4" x14ac:dyDescent="0.2">
      <c r="B63" s="19" t="s">
        <v>126</v>
      </c>
    </row>
    <row r="64" spans="1:4" x14ac:dyDescent="0.2">
      <c r="B64" s="19" t="s">
        <v>127</v>
      </c>
    </row>
    <row r="65" spans="2:2" x14ac:dyDescent="0.2">
      <c r="B65" s="19" t="s">
        <v>128</v>
      </c>
    </row>
    <row r="66" spans="2:2" x14ac:dyDescent="0.2">
      <c r="B66" s="19" t="s">
        <v>129</v>
      </c>
    </row>
    <row r="67" spans="2:2" x14ac:dyDescent="0.2">
      <c r="B67" s="19" t="s">
        <v>130</v>
      </c>
    </row>
    <row r="68" spans="2:2" x14ac:dyDescent="0.2">
      <c r="B68" s="19" t="s">
        <v>131</v>
      </c>
    </row>
    <row r="69" spans="2:2" x14ac:dyDescent="0.2">
      <c r="B69" s="19" t="s">
        <v>132</v>
      </c>
    </row>
    <row r="70" spans="2:2" x14ac:dyDescent="0.2">
      <c r="B70" s="19" t="s">
        <v>133</v>
      </c>
    </row>
    <row r="71" spans="2:2" x14ac:dyDescent="0.2">
      <c r="B71" s="19" t="s">
        <v>134</v>
      </c>
    </row>
    <row r="72" spans="2:2" x14ac:dyDescent="0.2">
      <c r="B72" s="19" t="s">
        <v>135</v>
      </c>
    </row>
    <row r="73" spans="2:2" x14ac:dyDescent="0.2">
      <c r="B73" s="19" t="s">
        <v>136</v>
      </c>
    </row>
    <row r="74" spans="2:2" x14ac:dyDescent="0.2">
      <c r="B74" s="19" t="s">
        <v>137</v>
      </c>
    </row>
    <row r="75" spans="2:2" x14ac:dyDescent="0.2">
      <c r="B75" s="19" t="s">
        <v>138</v>
      </c>
    </row>
    <row r="76" spans="2:2" x14ac:dyDescent="0.2">
      <c r="B76" s="19" t="s">
        <v>139</v>
      </c>
    </row>
    <row r="77" spans="2:2" x14ac:dyDescent="0.2">
      <c r="B77" s="19" t="s">
        <v>140</v>
      </c>
    </row>
    <row r="78" spans="2:2" x14ac:dyDescent="0.2">
      <c r="B78" s="19" t="s">
        <v>141</v>
      </c>
    </row>
    <row r="79" spans="2:2" x14ac:dyDescent="0.2">
      <c r="B79" s="19" t="s">
        <v>142</v>
      </c>
    </row>
    <row r="80" spans="2:2" x14ac:dyDescent="0.2">
      <c r="B80" s="19" t="s">
        <v>143</v>
      </c>
    </row>
    <row r="81" spans="2:2" x14ac:dyDescent="0.2">
      <c r="B81" s="19" t="s">
        <v>144</v>
      </c>
    </row>
    <row r="82" spans="2:2" x14ac:dyDescent="0.2">
      <c r="B82" s="19" t="s">
        <v>145</v>
      </c>
    </row>
    <row r="83" spans="2:2" x14ac:dyDescent="0.2">
      <c r="B83" s="19" t="s">
        <v>146</v>
      </c>
    </row>
    <row r="84" spans="2:2" x14ac:dyDescent="0.2">
      <c r="B84" s="19" t="s">
        <v>147</v>
      </c>
    </row>
    <row r="85" spans="2:2" x14ac:dyDescent="0.2">
      <c r="B85" s="19" t="s">
        <v>148</v>
      </c>
    </row>
    <row r="86" spans="2:2" x14ac:dyDescent="0.2">
      <c r="B86" s="19" t="s">
        <v>149</v>
      </c>
    </row>
    <row r="87" spans="2:2" x14ac:dyDescent="0.2">
      <c r="B87" s="19" t="s">
        <v>150</v>
      </c>
    </row>
    <row r="88" spans="2:2" x14ac:dyDescent="0.2">
      <c r="B88" s="19" t="s">
        <v>151</v>
      </c>
    </row>
    <row r="89" spans="2:2" x14ac:dyDescent="0.2">
      <c r="B89" s="19" t="s">
        <v>152</v>
      </c>
    </row>
    <row r="90" spans="2:2" x14ac:dyDescent="0.2">
      <c r="B90" s="19" t="s">
        <v>153</v>
      </c>
    </row>
    <row r="91" spans="2:2" x14ac:dyDescent="0.2">
      <c r="B91" s="19" t="s">
        <v>154</v>
      </c>
    </row>
    <row r="92" spans="2:2" x14ac:dyDescent="0.2">
      <c r="B92" s="19" t="s">
        <v>155</v>
      </c>
    </row>
    <row r="93" spans="2:2" x14ac:dyDescent="0.2">
      <c r="B93" s="19" t="s">
        <v>156</v>
      </c>
    </row>
    <row r="94" spans="2:2" x14ac:dyDescent="0.2">
      <c r="B94" s="19" t="s">
        <v>157</v>
      </c>
    </row>
    <row r="95" spans="2:2" x14ac:dyDescent="0.2">
      <c r="B95" s="19" t="s">
        <v>158</v>
      </c>
    </row>
    <row r="96" spans="2:2" x14ac:dyDescent="0.2">
      <c r="B96" s="19" t="s">
        <v>159</v>
      </c>
    </row>
    <row r="97" spans="1:2" x14ac:dyDescent="0.2">
      <c r="B97" s="19" t="s">
        <v>160</v>
      </c>
    </row>
    <row r="98" spans="1:2" x14ac:dyDescent="0.2">
      <c r="B98" s="19" t="s">
        <v>161</v>
      </c>
    </row>
    <row r="99" spans="1:2" x14ac:dyDescent="0.2">
      <c r="B99" s="19" t="s">
        <v>162</v>
      </c>
    </row>
    <row r="100" spans="1:2" x14ac:dyDescent="0.2">
      <c r="B100" s="19" t="s">
        <v>163</v>
      </c>
    </row>
    <row r="101" spans="1:2" x14ac:dyDescent="0.2">
      <c r="B101" s="19" t="s">
        <v>164</v>
      </c>
    </row>
    <row r="102" spans="1:2" x14ac:dyDescent="0.2">
      <c r="B102" s="19" t="s">
        <v>165</v>
      </c>
    </row>
    <row r="103" spans="1:2" x14ac:dyDescent="0.2">
      <c r="B103" s="19" t="s">
        <v>166</v>
      </c>
    </row>
    <row r="105" spans="1:2" x14ac:dyDescent="0.2">
      <c r="A105" s="19" t="s">
        <v>167</v>
      </c>
    </row>
    <row r="106" spans="1:2" x14ac:dyDescent="0.2">
      <c r="B106" s="19">
        <v>30</v>
      </c>
    </row>
    <row r="107" spans="1:2" x14ac:dyDescent="0.2">
      <c r="B107" s="19">
        <v>60</v>
      </c>
    </row>
    <row r="108" spans="1:2" x14ac:dyDescent="0.2">
      <c r="B108" s="19">
        <v>90</v>
      </c>
    </row>
    <row r="109" spans="1:2" x14ac:dyDescent="0.2">
      <c r="B109" s="19">
        <v>120</v>
      </c>
    </row>
    <row r="110" spans="1:2" x14ac:dyDescent="0.2">
      <c r="B110" s="19">
        <v>180</v>
      </c>
    </row>
    <row r="112" spans="1:2" x14ac:dyDescent="0.2">
      <c r="A112" s="19" t="s">
        <v>168</v>
      </c>
    </row>
    <row r="113" spans="1:7" x14ac:dyDescent="0.2">
      <c r="B113" s="19" t="s">
        <v>169</v>
      </c>
    </row>
    <row r="114" spans="1:7" x14ac:dyDescent="0.2">
      <c r="B114" s="179" t="s">
        <v>170</v>
      </c>
    </row>
    <row r="115" spans="1:7" x14ac:dyDescent="0.2">
      <c r="A115" s="19" t="s">
        <v>171</v>
      </c>
    </row>
    <row r="116" spans="1:7" x14ac:dyDescent="0.2">
      <c r="B116" s="19">
        <v>30</v>
      </c>
    </row>
    <row r="117" spans="1:7" x14ac:dyDescent="0.2">
      <c r="B117" s="19">
        <v>60</v>
      </c>
    </row>
    <row r="118" spans="1:7" x14ac:dyDescent="0.2">
      <c r="B118" s="19">
        <v>90</v>
      </c>
    </row>
    <row r="119" spans="1:7" x14ac:dyDescent="0.2">
      <c r="B119" s="19">
        <v>120</v>
      </c>
    </row>
    <row r="120" spans="1:7" x14ac:dyDescent="0.2">
      <c r="B120" s="19">
        <v>180</v>
      </c>
    </row>
    <row r="122" spans="1:7" x14ac:dyDescent="0.2">
      <c r="A122" s="19" t="s">
        <v>172</v>
      </c>
      <c r="B122" s="177" t="s">
        <v>173</v>
      </c>
      <c r="C122" s="177" t="s">
        <v>174</v>
      </c>
      <c r="D122" s="177" t="s">
        <v>53</v>
      </c>
      <c r="E122" s="177" t="s">
        <v>54</v>
      </c>
      <c r="F122" s="177" t="s">
        <v>175</v>
      </c>
      <c r="G122" s="177" t="s">
        <v>176</v>
      </c>
    </row>
    <row r="124" spans="1:7" x14ac:dyDescent="0.2">
      <c r="A124" s="19" t="s">
        <v>177</v>
      </c>
      <c r="B124" s="19" t="s">
        <v>178</v>
      </c>
    </row>
    <row r="125" spans="1:7" x14ac:dyDescent="0.2">
      <c r="B125" s="19" t="s">
        <v>179</v>
      </c>
    </row>
    <row r="126" spans="1:7" x14ac:dyDescent="0.2">
      <c r="B126" s="19" t="s">
        <v>180</v>
      </c>
    </row>
    <row r="127" spans="1:7" x14ac:dyDescent="0.2">
      <c r="B127" s="19" t="s">
        <v>181</v>
      </c>
    </row>
    <row r="128" spans="1:7" x14ac:dyDescent="0.2">
      <c r="B128" s="19" t="s">
        <v>182</v>
      </c>
    </row>
    <row r="129" spans="1:4" x14ac:dyDescent="0.2">
      <c r="B129" s="19" t="s">
        <v>183</v>
      </c>
    </row>
    <row r="130" spans="1:4" x14ac:dyDescent="0.2">
      <c r="B130" s="19" t="s">
        <v>184</v>
      </c>
    </row>
    <row r="131" spans="1:4" x14ac:dyDescent="0.2">
      <c r="B131" s="19" t="s">
        <v>185</v>
      </c>
    </row>
    <row r="133" spans="1:4" x14ac:dyDescent="0.2">
      <c r="A133" s="19" t="s">
        <v>186</v>
      </c>
      <c r="B133" s="177" t="s">
        <v>52</v>
      </c>
      <c r="C133" s="177" t="s">
        <v>187</v>
      </c>
    </row>
    <row r="135" spans="1:4" x14ac:dyDescent="0.2">
      <c r="A135" s="19" t="s">
        <v>188</v>
      </c>
      <c r="B135" s="179" t="s">
        <v>189</v>
      </c>
    </row>
    <row r="136" spans="1:4" x14ac:dyDescent="0.2">
      <c r="B136" s="179" t="s">
        <v>190</v>
      </c>
    </row>
    <row r="139" spans="1:4" x14ac:dyDescent="0.2">
      <c r="A139" s="180" t="s">
        <v>191</v>
      </c>
      <c r="B139" s="180"/>
      <c r="C139" s="180"/>
      <c r="D139" s="180"/>
    </row>
    <row r="140" spans="1:4" x14ac:dyDescent="0.2">
      <c r="A140" s="180"/>
      <c r="B140" s="180"/>
      <c r="C140" s="180"/>
      <c r="D140" s="180"/>
    </row>
    <row r="141" spans="1:4" ht="38.25" x14ac:dyDescent="0.2">
      <c r="A141" s="181" t="s">
        <v>192</v>
      </c>
      <c r="B141" s="180"/>
      <c r="C141" s="182">
        <v>5.0000000000000001E-3</v>
      </c>
      <c r="D141" s="180"/>
    </row>
    <row r="142" spans="1:4" x14ac:dyDescent="0.2">
      <c r="A142" s="180"/>
      <c r="B142" s="180"/>
      <c r="C142" s="183">
        <v>0.01</v>
      </c>
      <c r="D142" s="180"/>
    </row>
    <row r="143" spans="1:4" x14ac:dyDescent="0.2">
      <c r="A143" s="180"/>
      <c r="B143" s="180"/>
      <c r="C143" s="182">
        <v>1.4999999999999999E-2</v>
      </c>
      <c r="D143" s="180"/>
    </row>
    <row r="144" spans="1:4" x14ac:dyDescent="0.2">
      <c r="A144" s="180"/>
      <c r="B144" s="180"/>
      <c r="C144" s="183">
        <v>0.02</v>
      </c>
      <c r="D144" s="180"/>
    </row>
    <row r="145" spans="1:4" x14ac:dyDescent="0.2">
      <c r="A145" s="180"/>
      <c r="B145" s="180"/>
      <c r="C145" s="182">
        <v>2.5000000000000001E-2</v>
      </c>
      <c r="D145" s="180"/>
    </row>
    <row r="146" spans="1:4" x14ac:dyDescent="0.2">
      <c r="A146" s="180"/>
      <c r="B146" s="180"/>
      <c r="C146" s="183">
        <v>0.03</v>
      </c>
      <c r="D146" s="180"/>
    </row>
    <row r="147" spans="1:4" x14ac:dyDescent="0.2">
      <c r="A147" s="180"/>
      <c r="B147" s="180"/>
      <c r="C147" s="182">
        <v>3.5000000000000003E-2</v>
      </c>
      <c r="D147" s="180"/>
    </row>
    <row r="148" spans="1:4" x14ac:dyDescent="0.2">
      <c r="A148" s="180"/>
      <c r="B148" s="180"/>
      <c r="C148" s="183">
        <v>0.04</v>
      </c>
      <c r="D148" s="180"/>
    </row>
    <row r="149" spans="1:4" x14ac:dyDescent="0.2">
      <c r="A149" s="180"/>
      <c r="B149" s="180"/>
      <c r="C149" s="182">
        <v>4.4999999999999998E-2</v>
      </c>
      <c r="D149" s="180"/>
    </row>
    <row r="150" spans="1:4" x14ac:dyDescent="0.2">
      <c r="A150" s="180"/>
      <c r="B150" s="180"/>
      <c r="C150" s="183">
        <v>0.05</v>
      </c>
      <c r="D150" s="180"/>
    </row>
    <row r="151" spans="1:4" x14ac:dyDescent="0.2">
      <c r="A151" s="180"/>
      <c r="B151" s="180"/>
      <c r="C151" s="182">
        <v>5.5E-2</v>
      </c>
      <c r="D151" s="180"/>
    </row>
    <row r="152" spans="1:4" x14ac:dyDescent="0.2">
      <c r="A152" s="180"/>
      <c r="B152" s="180"/>
      <c r="C152" s="183">
        <v>0.06</v>
      </c>
      <c r="D152" s="180"/>
    </row>
    <row r="153" spans="1:4" x14ac:dyDescent="0.2">
      <c r="A153" s="180"/>
      <c r="B153" s="180"/>
      <c r="C153" s="182">
        <v>6.5000000000000002E-2</v>
      </c>
      <c r="D153" s="180"/>
    </row>
    <row r="154" spans="1:4" x14ac:dyDescent="0.2">
      <c r="A154" s="180"/>
      <c r="B154" s="180"/>
      <c r="C154" s="183">
        <v>7.0000000000000007E-2</v>
      </c>
      <c r="D154" s="180"/>
    </row>
    <row r="155" spans="1:4" x14ac:dyDescent="0.2">
      <c r="A155" s="180"/>
      <c r="B155" s="180"/>
      <c r="C155" s="182">
        <v>7.4999999999999997E-2</v>
      </c>
      <c r="D155" s="180"/>
    </row>
    <row r="156" spans="1:4" x14ac:dyDescent="0.2">
      <c r="A156" s="180"/>
      <c r="B156" s="180"/>
      <c r="C156" s="183">
        <v>0.08</v>
      </c>
      <c r="D156" s="180"/>
    </row>
    <row r="157" spans="1:4" x14ac:dyDescent="0.2">
      <c r="A157" s="180"/>
      <c r="B157" s="180"/>
      <c r="C157" s="182">
        <v>8.5000000000000006E-2</v>
      </c>
      <c r="D157" s="180"/>
    </row>
    <row r="158" spans="1:4" x14ac:dyDescent="0.2">
      <c r="A158" s="180"/>
      <c r="B158" s="180"/>
      <c r="C158" s="183">
        <v>0.09</v>
      </c>
      <c r="D158" s="180"/>
    </row>
    <row r="159" spans="1:4" x14ac:dyDescent="0.2">
      <c r="A159" s="180"/>
      <c r="B159" s="180"/>
      <c r="C159" s="182">
        <v>9.5000000000000001E-2</v>
      </c>
      <c r="D159" s="180"/>
    </row>
    <row r="160" spans="1:4" x14ac:dyDescent="0.2">
      <c r="A160" s="180"/>
      <c r="B160" s="180"/>
      <c r="C160" s="183">
        <v>0.1</v>
      </c>
      <c r="D160" s="180"/>
    </row>
    <row r="161" spans="1:4" x14ac:dyDescent="0.2">
      <c r="A161" s="180"/>
      <c r="B161" s="180"/>
      <c r="C161" s="180" t="s">
        <v>193</v>
      </c>
      <c r="D161" s="180"/>
    </row>
    <row r="162" spans="1:4" x14ac:dyDescent="0.2">
      <c r="A162" s="180"/>
      <c r="B162" s="180"/>
      <c r="C162" s="180"/>
      <c r="D162" s="180"/>
    </row>
    <row r="163" spans="1:4" x14ac:dyDescent="0.2">
      <c r="A163" s="180" t="s">
        <v>194</v>
      </c>
      <c r="B163" s="180"/>
      <c r="C163" s="180" t="s">
        <v>195</v>
      </c>
      <c r="D163" s="180"/>
    </row>
    <row r="164" spans="1:4" x14ac:dyDescent="0.2">
      <c r="A164" s="180"/>
      <c r="B164" s="180"/>
      <c r="C164" s="180" t="s">
        <v>196</v>
      </c>
      <c r="D164" s="180"/>
    </row>
    <row r="165" spans="1:4" x14ac:dyDescent="0.2">
      <c r="A165" s="180"/>
      <c r="B165" s="180"/>
      <c r="C165" s="180" t="s">
        <v>197</v>
      </c>
      <c r="D165" s="180"/>
    </row>
    <row r="166" spans="1:4" x14ac:dyDescent="0.2">
      <c r="A166" s="180"/>
      <c r="B166" s="180"/>
      <c r="C166" s="180" t="s">
        <v>198</v>
      </c>
      <c r="D166" s="180"/>
    </row>
    <row r="167" spans="1:4" x14ac:dyDescent="0.2">
      <c r="A167" s="180"/>
      <c r="B167" s="180"/>
      <c r="C167" s="180" t="s">
        <v>193</v>
      </c>
      <c r="D167" s="180"/>
    </row>
    <row r="169" spans="1:4" x14ac:dyDescent="0.2">
      <c r="A169" s="19" t="s">
        <v>199</v>
      </c>
      <c r="B169" s="19" t="s">
        <v>200</v>
      </c>
      <c r="C169" s="19" t="s">
        <v>201</v>
      </c>
    </row>
  </sheetData>
  <sheetProtection sheet="1" objects="1" scenarios="1"/>
  <mergeCells count="15">
    <mergeCell ref="B47:D47"/>
    <mergeCell ref="B48:D48"/>
    <mergeCell ref="B49:D49"/>
    <mergeCell ref="B39:D39"/>
    <mergeCell ref="B40:D40"/>
    <mergeCell ref="B41:D41"/>
    <mergeCell ref="B43:D43"/>
    <mergeCell ref="B44:D44"/>
    <mergeCell ref="B45:D45"/>
    <mergeCell ref="B38:D38"/>
    <mergeCell ref="B32:D32"/>
    <mergeCell ref="B33:D33"/>
    <mergeCell ref="B34:D34"/>
    <mergeCell ref="B36:D36"/>
    <mergeCell ref="B37:D37"/>
  </mergeCells>
  <dataValidations count="1">
    <dataValidation type="list" allowBlank="1" showInputMessage="1" showErrorMessage="1" sqref="E4" xr:uid="{A18170FA-36EB-4408-94A0-354ED074CEFC}">
      <formula1>$F$4:$F$6</formula1>
    </dataValidation>
  </dataValidations>
  <pageMargins left="0.17" right="0.28000000000000003" top="1" bottom="1" header="0.5" footer="0.5"/>
  <pageSetup scale="75" orientation="landscape" horizontalDpi="200" verticalDpi="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D6E2E-6E27-4C2F-B4AC-B82AB5BE420B}">
  <sheetPr>
    <tabColor theme="6" tint="0.79998168889431442"/>
  </sheetPr>
  <dimension ref="A1:Q13"/>
  <sheetViews>
    <sheetView showGridLines="0" topLeftCell="H1" zoomScaleNormal="100" zoomScaleSheetLayoutView="85" workbookViewId="0">
      <selection activeCell="K8" sqref="K8"/>
    </sheetView>
  </sheetViews>
  <sheetFormatPr defaultColWidth="8" defaultRowHeight="12.75" x14ac:dyDescent="0.2"/>
  <cols>
    <col min="1" max="1" width="9.5703125" style="82" hidden="1" customWidth="1"/>
    <col min="2" max="2" width="15" style="149" hidden="1" customWidth="1"/>
    <col min="3" max="3" width="11.5703125" style="24" hidden="1" customWidth="1"/>
    <col min="4" max="4" width="9.85546875" style="24" hidden="1" customWidth="1"/>
    <col min="5" max="5" width="11.42578125" style="24" hidden="1" customWidth="1"/>
    <col min="6" max="6" width="9.85546875" style="19" hidden="1" customWidth="1"/>
    <col min="7" max="7" width="3.140625" style="24" hidden="1" customWidth="1"/>
    <col min="8" max="8" width="3.140625" style="84" bestFit="1" customWidth="1"/>
    <col min="9" max="9" width="3.42578125" style="85" bestFit="1" customWidth="1"/>
    <col min="10" max="10" width="2.85546875" style="85" customWidth="1"/>
    <col min="11" max="11" width="72.85546875" style="86" customWidth="1"/>
    <col min="12" max="12" width="30.140625" style="25" hidden="1" customWidth="1"/>
    <col min="13" max="13" width="11.85546875" style="87" bestFit="1" customWidth="1"/>
    <col min="14" max="14" width="19" style="25" hidden="1" customWidth="1"/>
    <col min="15" max="15" width="15.140625" style="25" hidden="1" customWidth="1"/>
    <col min="16" max="17" width="30.85546875" style="88" customWidth="1"/>
    <col min="18" max="18" width="28.85546875" style="25" customWidth="1"/>
    <col min="19" max="19" width="14.42578125" style="25" customWidth="1"/>
    <col min="20" max="16384" width="8" style="25"/>
  </cols>
  <sheetData>
    <row r="1" spans="1:17" s="47" customFormat="1" ht="23.25" customHeight="1" x14ac:dyDescent="0.2">
      <c r="A1" s="42"/>
      <c r="B1" s="144"/>
      <c r="C1" s="145"/>
      <c r="D1" s="145"/>
      <c r="E1" s="145"/>
      <c r="F1" s="19"/>
      <c r="G1" s="145"/>
      <c r="H1" s="146"/>
      <c r="I1" s="147"/>
      <c r="J1" s="147"/>
      <c r="K1" s="337" t="str">
        <f>'Required Documents Checklist'!$B$2</f>
        <v>RFP No: 56FY23 - Health Care Services</v>
      </c>
      <c r="L1" s="337"/>
      <c r="M1" s="337"/>
      <c r="N1" s="337"/>
      <c r="P1" s="48"/>
      <c r="Q1" s="48"/>
    </row>
    <row r="2" spans="1:17" s="49" customFormat="1" ht="39.75" customHeight="1" x14ac:dyDescent="0.2">
      <c r="F2" s="19"/>
      <c r="H2" s="148"/>
      <c r="I2" s="51"/>
      <c r="J2" s="52"/>
      <c r="K2" s="334"/>
      <c r="L2" s="335"/>
      <c r="M2" s="335"/>
      <c r="N2" s="335"/>
      <c r="O2" s="335"/>
      <c r="P2" s="335"/>
      <c r="Q2" s="335"/>
    </row>
    <row r="3" spans="1:17" s="49" customFormat="1" ht="31.35" customHeight="1" x14ac:dyDescent="0.2">
      <c r="F3" s="19"/>
      <c r="H3" s="50"/>
      <c r="I3" s="53"/>
      <c r="J3" s="51"/>
      <c r="K3" s="336" t="s">
        <v>541</v>
      </c>
      <c r="L3" s="336"/>
      <c r="M3" s="336"/>
      <c r="N3" s="336"/>
      <c r="O3" s="336"/>
      <c r="P3" s="336"/>
      <c r="Q3" s="54"/>
    </row>
    <row r="4" spans="1:17" s="49" customFormat="1" ht="8.25" customHeight="1" x14ac:dyDescent="0.2">
      <c r="F4" s="19"/>
      <c r="H4" s="50"/>
      <c r="I4" s="53" t="s">
        <v>472</v>
      </c>
      <c r="J4" s="51"/>
      <c r="K4" s="55"/>
      <c r="M4" s="56"/>
      <c r="P4" s="54"/>
      <c r="Q4" s="54"/>
    </row>
    <row r="5" spans="1:17" ht="15" x14ac:dyDescent="0.2">
      <c r="H5" s="150"/>
      <c r="I5" s="151" t="s">
        <v>472</v>
      </c>
      <c r="J5" s="152"/>
      <c r="K5" s="193" t="s">
        <v>1253</v>
      </c>
      <c r="L5" s="194"/>
      <c r="M5" s="195" t="s">
        <v>475</v>
      </c>
      <c r="N5" s="196"/>
      <c r="O5" s="197" t="s">
        <v>476</v>
      </c>
      <c r="P5" s="198" t="s">
        <v>477</v>
      </c>
      <c r="Q5" s="199" t="s">
        <v>478</v>
      </c>
    </row>
    <row r="6" spans="1:17" ht="61.35" customHeight="1" x14ac:dyDescent="0.2">
      <c r="I6" s="59">
        <v>1</v>
      </c>
      <c r="K6" s="200" t="s">
        <v>1254</v>
      </c>
      <c r="L6" s="201" t="s">
        <v>1095</v>
      </c>
      <c r="M6" s="202" t="s">
        <v>523</v>
      </c>
      <c r="N6" s="221" t="s">
        <v>1096</v>
      </c>
      <c r="O6" s="212" t="s">
        <v>480</v>
      </c>
      <c r="P6" s="288"/>
      <c r="Q6" s="214"/>
    </row>
    <row r="7" spans="1:17" ht="25.5" x14ac:dyDescent="0.2">
      <c r="I7" s="62">
        <f>I6+1</f>
        <v>2</v>
      </c>
      <c r="K7" s="200" t="s">
        <v>1255</v>
      </c>
      <c r="L7" s="201" t="s">
        <v>1095</v>
      </c>
      <c r="M7" s="202" t="s">
        <v>481</v>
      </c>
      <c r="N7" s="221" t="s">
        <v>1096</v>
      </c>
      <c r="O7" s="212" t="s">
        <v>480</v>
      </c>
      <c r="P7" s="214"/>
      <c r="Q7" s="214"/>
    </row>
    <row r="8" spans="1:17" ht="25.5" x14ac:dyDescent="0.2">
      <c r="I8" s="62">
        <f>I7+1</f>
        <v>3</v>
      </c>
      <c r="K8" s="200" t="s">
        <v>1256</v>
      </c>
      <c r="L8" s="201" t="s">
        <v>1095</v>
      </c>
      <c r="M8" s="202" t="s">
        <v>481</v>
      </c>
      <c r="N8" s="221" t="s">
        <v>1096</v>
      </c>
      <c r="O8" s="212" t="s">
        <v>480</v>
      </c>
      <c r="P8" s="214"/>
      <c r="Q8" s="214"/>
    </row>
    <row r="9" spans="1:17" ht="25.5" x14ac:dyDescent="0.2">
      <c r="I9" s="62">
        <f>MAX($I$6:I8)+1</f>
        <v>4</v>
      </c>
      <c r="K9" s="200" t="s">
        <v>1257</v>
      </c>
      <c r="L9" s="201" t="s">
        <v>1095</v>
      </c>
      <c r="M9" s="202" t="s">
        <v>481</v>
      </c>
      <c r="N9" s="221" t="s">
        <v>1096</v>
      </c>
      <c r="O9" s="212" t="s">
        <v>480</v>
      </c>
      <c r="P9" s="214"/>
      <c r="Q9" s="214"/>
    </row>
    <row r="10" spans="1:17" x14ac:dyDescent="0.2">
      <c r="I10" s="62">
        <f>MAX($I$6:I9)+1</f>
        <v>5</v>
      </c>
      <c r="K10" s="200" t="s">
        <v>1258</v>
      </c>
      <c r="L10" s="201" t="s">
        <v>1095</v>
      </c>
      <c r="M10" s="202" t="s">
        <v>481</v>
      </c>
      <c r="N10" s="221" t="s">
        <v>1096</v>
      </c>
      <c r="O10" s="212" t="s">
        <v>480</v>
      </c>
      <c r="P10" s="214"/>
      <c r="Q10" s="214"/>
    </row>
    <row r="11" spans="1:17" x14ac:dyDescent="0.2">
      <c r="I11" s="62">
        <f>MAX($I$6:I10)+1</f>
        <v>6</v>
      </c>
      <c r="K11" s="200" t="s">
        <v>1259</v>
      </c>
      <c r="L11" s="201"/>
      <c r="M11" s="202" t="s">
        <v>481</v>
      </c>
      <c r="N11" s="221"/>
      <c r="O11" s="212"/>
      <c r="P11" s="214"/>
      <c r="Q11" s="214"/>
    </row>
    <row r="12" spans="1:17" ht="63.75" x14ac:dyDescent="0.2">
      <c r="I12" s="62">
        <f>MAX($I$6:I11)+1</f>
        <v>7</v>
      </c>
      <c r="K12" s="200" t="s">
        <v>1260</v>
      </c>
      <c r="L12" s="201" t="s">
        <v>1095</v>
      </c>
      <c r="M12" s="202" t="s">
        <v>523</v>
      </c>
      <c r="N12" s="221" t="s">
        <v>1096</v>
      </c>
      <c r="O12" s="212" t="s">
        <v>480</v>
      </c>
      <c r="P12" s="288"/>
      <c r="Q12" s="214"/>
    </row>
    <row r="13" spans="1:17" x14ac:dyDescent="0.2">
      <c r="I13" s="62"/>
    </row>
  </sheetData>
  <sheetProtection formatCells="0" formatRows="0"/>
  <mergeCells count="3">
    <mergeCell ref="K1:N1"/>
    <mergeCell ref="K2:Q2"/>
    <mergeCell ref="K3:P3"/>
  </mergeCells>
  <dataValidations count="1">
    <dataValidation type="list" allowBlank="1" showInputMessage="1" showErrorMessage="1" sqref="P6 P12" xr:uid="{ABDC32D2-80B7-411F-A34B-0EBF3E44D37A}">
      <formula1>"Confirmed, Not confirmed"</formula1>
    </dataValidation>
  </dataValidations>
  <pageMargins left="0.25" right="0.25" top="0.25" bottom="0.5" header="0.25" footer="0.25"/>
  <pageSetup scale="86" fitToHeight="4" orientation="landscape" r:id="rId1"/>
  <headerFooter alignWithMargins="0">
    <oddFooter>&amp;L&amp;"Arial,Italic"&amp;A&amp;C&amp;P</oddFooter>
  </headerFooter>
  <rowBreaks count="1" manualBreakCount="1">
    <brk id="12" min="7" max="1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E2683-533E-4C72-90CB-EE1827209302}">
  <sheetPr codeName="Sheet5">
    <tabColor theme="9" tint="0.79998168889431442"/>
    <pageSetUpPr fitToPage="1"/>
  </sheetPr>
  <dimension ref="A1:I1500"/>
  <sheetViews>
    <sheetView showGridLines="0" topLeftCell="A6" zoomScale="80" zoomScaleNormal="80" zoomScaleSheetLayoutView="75" workbookViewId="0">
      <selection activeCell="N27" sqref="N27"/>
    </sheetView>
  </sheetViews>
  <sheetFormatPr defaultColWidth="9.140625" defaultRowHeight="15" x14ac:dyDescent="0.25"/>
  <cols>
    <col min="1" max="1" width="5.140625" style="170" customWidth="1"/>
    <col min="2" max="2" width="4.42578125" style="171" customWidth="1"/>
    <col min="3" max="3" width="71.42578125" style="174" customWidth="1"/>
    <col min="4" max="4" width="50.140625" style="170" customWidth="1"/>
    <col min="5" max="5" width="9.140625" style="170" customWidth="1"/>
    <col min="6" max="16384" width="9.140625" style="170"/>
  </cols>
  <sheetData>
    <row r="1" spans="1:9" s="163" customFormat="1" ht="19.5" x14ac:dyDescent="0.25">
      <c r="B1" s="164"/>
      <c r="C1" s="337" t="str">
        <f>'Required Documents Checklist'!$B$2</f>
        <v>RFP No: 56FY23 - Health Care Services</v>
      </c>
      <c r="D1" s="337"/>
      <c r="E1" s="337"/>
      <c r="F1" s="337"/>
    </row>
    <row r="2" spans="1:9" s="163" customFormat="1" ht="27" customHeight="1" x14ac:dyDescent="0.25">
      <c r="B2" s="164"/>
      <c r="C2" s="334"/>
      <c r="D2" s="335"/>
      <c r="E2" s="335"/>
      <c r="F2" s="335"/>
      <c r="G2" s="335"/>
      <c r="H2" s="335"/>
      <c r="I2" s="335"/>
    </row>
    <row r="3" spans="1:9" s="163" customFormat="1" x14ac:dyDescent="0.25">
      <c r="B3" s="164"/>
      <c r="C3" s="165"/>
    </row>
    <row r="4" spans="1:9" s="163" customFormat="1" ht="33" customHeight="1" x14ac:dyDescent="0.25">
      <c r="B4" s="164"/>
      <c r="C4" s="345" t="s">
        <v>1261</v>
      </c>
      <c r="D4" s="345"/>
    </row>
    <row r="5" spans="1:9" s="163" customFormat="1" ht="16.5" customHeight="1" x14ac:dyDescent="0.25">
      <c r="B5" s="164"/>
      <c r="C5" s="166"/>
      <c r="D5" s="167"/>
    </row>
    <row r="6" spans="1:9" s="163" customFormat="1" ht="16.5" customHeight="1" x14ac:dyDescent="0.25">
      <c r="B6" s="164"/>
      <c r="C6" s="168" t="s">
        <v>1262</v>
      </c>
      <c r="D6" s="169"/>
    </row>
    <row r="7" spans="1:9" s="163" customFormat="1" x14ac:dyDescent="0.25">
      <c r="B7" s="164"/>
    </row>
    <row r="8" spans="1:9" x14ac:dyDescent="0.25">
      <c r="C8" s="310" t="s">
        <v>1263</v>
      </c>
      <c r="D8" s="310" t="s">
        <v>478</v>
      </c>
    </row>
    <row r="9" spans="1:9" ht="15.75" x14ac:dyDescent="0.25">
      <c r="A9" s="172"/>
      <c r="B9" s="173"/>
      <c r="C9" s="311"/>
      <c r="D9" s="312"/>
    </row>
    <row r="10" spans="1:9" ht="15.75" x14ac:dyDescent="0.25">
      <c r="A10" s="172"/>
      <c r="B10" s="173"/>
      <c r="C10" s="311"/>
      <c r="D10" s="312"/>
    </row>
    <row r="11" spans="1:9" ht="15.75" x14ac:dyDescent="0.25">
      <c r="A11" s="172"/>
      <c r="B11" s="173"/>
      <c r="C11" s="311"/>
      <c r="D11" s="312"/>
    </row>
    <row r="12" spans="1:9" ht="15.75" x14ac:dyDescent="0.25">
      <c r="A12" s="172"/>
      <c r="B12" s="173"/>
      <c r="C12" s="311"/>
      <c r="D12" s="312"/>
    </row>
    <row r="13" spans="1:9" ht="15.75" x14ac:dyDescent="0.25">
      <c r="A13" s="172"/>
      <c r="B13" s="173"/>
      <c r="C13" s="311"/>
      <c r="D13" s="312"/>
    </row>
    <row r="14" spans="1:9" ht="15.75" x14ac:dyDescent="0.25">
      <c r="A14" s="172"/>
      <c r="B14" s="173"/>
      <c r="C14" s="311"/>
      <c r="D14" s="312"/>
    </row>
    <row r="15" spans="1:9" ht="15.75" x14ac:dyDescent="0.25">
      <c r="A15" s="172"/>
      <c r="B15" s="173"/>
      <c r="C15" s="311"/>
      <c r="D15" s="312"/>
    </row>
    <row r="16" spans="1:9" ht="15.75" x14ac:dyDescent="0.25">
      <c r="A16" s="172"/>
      <c r="B16" s="173"/>
      <c r="C16" s="311"/>
      <c r="D16" s="312"/>
    </row>
    <row r="17" spans="1:4" ht="15.75" x14ac:dyDescent="0.25">
      <c r="A17" s="172"/>
      <c r="B17" s="173"/>
      <c r="C17" s="311"/>
      <c r="D17" s="312"/>
    </row>
    <row r="18" spans="1:4" ht="15.75" x14ac:dyDescent="0.25">
      <c r="A18" s="172"/>
      <c r="B18" s="173"/>
      <c r="C18" s="311"/>
      <c r="D18" s="312"/>
    </row>
    <row r="19" spans="1:4" ht="15.75" x14ac:dyDescent="0.25">
      <c r="A19" s="172"/>
      <c r="B19" s="173"/>
      <c r="C19" s="311"/>
      <c r="D19" s="312"/>
    </row>
    <row r="20" spans="1:4" ht="15.75" x14ac:dyDescent="0.25">
      <c r="A20" s="172"/>
      <c r="B20" s="173"/>
      <c r="C20" s="311"/>
      <c r="D20" s="312"/>
    </row>
    <row r="21" spans="1:4" ht="15.75" x14ac:dyDescent="0.25">
      <c r="A21" s="172"/>
      <c r="B21" s="173"/>
      <c r="C21" s="311"/>
      <c r="D21" s="312"/>
    </row>
    <row r="22" spans="1:4" ht="15.75" x14ac:dyDescent="0.25">
      <c r="A22" s="172"/>
      <c r="B22" s="173"/>
      <c r="C22" s="311"/>
      <c r="D22" s="312"/>
    </row>
    <row r="23" spans="1:4" ht="15.75" x14ac:dyDescent="0.25">
      <c r="A23" s="172"/>
      <c r="B23" s="173"/>
      <c r="C23" s="311"/>
      <c r="D23" s="312"/>
    </row>
    <row r="24" spans="1:4" ht="15.75" x14ac:dyDescent="0.25">
      <c r="A24" s="172"/>
      <c r="B24" s="173"/>
      <c r="C24" s="311"/>
      <c r="D24" s="312"/>
    </row>
    <row r="25" spans="1:4" ht="15.75" x14ac:dyDescent="0.25">
      <c r="A25" s="172"/>
      <c r="B25" s="173"/>
      <c r="C25" s="311"/>
      <c r="D25" s="312"/>
    </row>
    <row r="26" spans="1:4" ht="15.75" x14ac:dyDescent="0.25">
      <c r="A26" s="172"/>
      <c r="B26" s="173"/>
      <c r="C26" s="311"/>
      <c r="D26" s="312"/>
    </row>
    <row r="27" spans="1:4" ht="15.75" x14ac:dyDescent="0.25">
      <c r="A27" s="172"/>
      <c r="B27" s="173"/>
      <c r="C27" s="311"/>
      <c r="D27" s="312"/>
    </row>
    <row r="28" spans="1:4" ht="15.75" x14ac:dyDescent="0.25">
      <c r="A28" s="172"/>
      <c r="B28" s="173"/>
      <c r="C28" s="311"/>
      <c r="D28" s="312"/>
    </row>
    <row r="29" spans="1:4" ht="15.75" x14ac:dyDescent="0.25">
      <c r="A29" s="172"/>
      <c r="B29" s="173"/>
      <c r="C29" s="311"/>
      <c r="D29" s="312"/>
    </row>
    <row r="30" spans="1:4" ht="15.75" x14ac:dyDescent="0.25">
      <c r="A30" s="172"/>
      <c r="B30" s="173"/>
      <c r="C30" s="311"/>
      <c r="D30" s="312"/>
    </row>
    <row r="31" spans="1:4" ht="15.75" x14ac:dyDescent="0.25">
      <c r="A31" s="172"/>
      <c r="B31" s="173"/>
      <c r="C31" s="311"/>
      <c r="D31" s="312"/>
    </row>
    <row r="32" spans="1:4" ht="15.75" x14ac:dyDescent="0.25">
      <c r="A32" s="172"/>
      <c r="B32" s="173"/>
      <c r="C32" s="311"/>
      <c r="D32" s="312"/>
    </row>
    <row r="33" spans="1:4" ht="15.75" x14ac:dyDescent="0.25">
      <c r="A33" s="172"/>
      <c r="B33" s="173"/>
      <c r="C33" s="311"/>
      <c r="D33" s="312"/>
    </row>
    <row r="34" spans="1:4" ht="15.75" x14ac:dyDescent="0.25">
      <c r="A34" s="172"/>
      <c r="B34" s="173"/>
      <c r="C34" s="311"/>
      <c r="D34" s="312"/>
    </row>
    <row r="35" spans="1:4" ht="15.75" x14ac:dyDescent="0.25">
      <c r="A35" s="172"/>
      <c r="B35" s="173"/>
      <c r="C35" s="311"/>
      <c r="D35" s="312"/>
    </row>
    <row r="36" spans="1:4" ht="15.75" x14ac:dyDescent="0.25">
      <c r="A36" s="172"/>
      <c r="B36" s="173"/>
      <c r="C36" s="311"/>
      <c r="D36" s="312"/>
    </row>
    <row r="37" spans="1:4" ht="15.75" x14ac:dyDescent="0.25">
      <c r="A37" s="172"/>
      <c r="B37" s="173"/>
      <c r="C37" s="311"/>
      <c r="D37" s="312"/>
    </row>
    <row r="38" spans="1:4" ht="15.75" x14ac:dyDescent="0.25">
      <c r="A38" s="172"/>
      <c r="B38" s="173"/>
      <c r="C38" s="311"/>
      <c r="D38" s="312"/>
    </row>
    <row r="39" spans="1:4" ht="15.75" x14ac:dyDescent="0.25">
      <c r="A39" s="172"/>
      <c r="B39" s="173"/>
      <c r="C39" s="311"/>
      <c r="D39" s="312"/>
    </row>
    <row r="40" spans="1:4" ht="15.75" x14ac:dyDescent="0.25">
      <c r="A40" s="172"/>
      <c r="B40" s="173"/>
      <c r="C40" s="311"/>
      <c r="D40" s="312"/>
    </row>
    <row r="41" spans="1:4" ht="15.75" x14ac:dyDescent="0.25">
      <c r="A41" s="172"/>
      <c r="B41" s="173"/>
      <c r="C41" s="311"/>
      <c r="D41" s="312"/>
    </row>
    <row r="42" spans="1:4" ht="15.75" x14ac:dyDescent="0.25">
      <c r="A42" s="172"/>
      <c r="B42" s="173"/>
      <c r="C42" s="311"/>
      <c r="D42" s="312"/>
    </row>
    <row r="43" spans="1:4" ht="15.75" x14ac:dyDescent="0.25">
      <c r="A43" s="172"/>
      <c r="B43" s="173"/>
      <c r="C43" s="311"/>
      <c r="D43" s="312"/>
    </row>
    <row r="44" spans="1:4" ht="15.75" x14ac:dyDescent="0.25">
      <c r="A44" s="172"/>
      <c r="B44" s="173"/>
      <c r="C44" s="311"/>
      <c r="D44" s="312"/>
    </row>
    <row r="45" spans="1:4" ht="15.75" x14ac:dyDescent="0.25">
      <c r="A45" s="172"/>
      <c r="B45" s="173"/>
      <c r="C45" s="311"/>
      <c r="D45" s="312"/>
    </row>
    <row r="46" spans="1:4" ht="15.75" x14ac:dyDescent="0.25">
      <c r="A46" s="172"/>
      <c r="B46" s="173"/>
      <c r="C46" s="311"/>
      <c r="D46" s="312"/>
    </row>
    <row r="47" spans="1:4" ht="15.75" x14ac:dyDescent="0.25">
      <c r="A47" s="172"/>
      <c r="B47" s="173"/>
      <c r="C47" s="311"/>
      <c r="D47" s="312"/>
    </row>
    <row r="48" spans="1:4" ht="15.75" x14ac:dyDescent="0.25">
      <c r="A48" s="172"/>
      <c r="B48" s="173"/>
      <c r="C48" s="311"/>
      <c r="D48" s="312"/>
    </row>
    <row r="49" spans="1:4" ht="15.75" x14ac:dyDescent="0.25">
      <c r="A49" s="172"/>
      <c r="B49" s="173"/>
      <c r="C49" s="311"/>
      <c r="D49" s="312"/>
    </row>
    <row r="50" spans="1:4" ht="15.75" x14ac:dyDescent="0.25">
      <c r="A50" s="172"/>
      <c r="B50" s="173"/>
      <c r="C50" s="311"/>
      <c r="D50" s="312"/>
    </row>
    <row r="51" spans="1:4" ht="15.75" x14ac:dyDescent="0.25">
      <c r="A51" s="172"/>
      <c r="B51" s="173"/>
      <c r="C51" s="311"/>
      <c r="D51" s="312"/>
    </row>
    <row r="52" spans="1:4" ht="15.75" x14ac:dyDescent="0.25">
      <c r="A52" s="172"/>
      <c r="B52" s="173"/>
      <c r="C52" s="311"/>
      <c r="D52" s="312"/>
    </row>
    <row r="53" spans="1:4" ht="15.75" x14ac:dyDescent="0.25">
      <c r="A53" s="172"/>
      <c r="B53" s="173"/>
      <c r="C53" s="311"/>
      <c r="D53" s="312"/>
    </row>
    <row r="54" spans="1:4" ht="15.75" x14ac:dyDescent="0.25">
      <c r="A54" s="172"/>
      <c r="B54" s="173"/>
      <c r="C54" s="311"/>
      <c r="D54" s="312"/>
    </row>
    <row r="55" spans="1:4" ht="15.75" x14ac:dyDescent="0.25">
      <c r="A55" s="172"/>
      <c r="B55" s="173"/>
      <c r="C55" s="311"/>
      <c r="D55" s="312"/>
    </row>
    <row r="56" spans="1:4" ht="15.75" x14ac:dyDescent="0.25">
      <c r="A56" s="172"/>
      <c r="B56" s="173"/>
      <c r="C56" s="311"/>
      <c r="D56" s="312"/>
    </row>
    <row r="57" spans="1:4" ht="15.75" x14ac:dyDescent="0.25">
      <c r="A57" s="172"/>
      <c r="B57" s="173"/>
      <c r="C57" s="311"/>
      <c r="D57" s="312"/>
    </row>
    <row r="58" spans="1:4" ht="15.75" x14ac:dyDescent="0.25">
      <c r="A58" s="172"/>
      <c r="B58" s="173"/>
      <c r="C58" s="311"/>
      <c r="D58" s="312"/>
    </row>
    <row r="59" spans="1:4" ht="15.75" x14ac:dyDescent="0.25">
      <c r="A59" s="172"/>
      <c r="B59" s="173"/>
      <c r="C59" s="311"/>
      <c r="D59" s="312"/>
    </row>
    <row r="60" spans="1:4" ht="15.75" x14ac:dyDescent="0.25">
      <c r="A60" s="172"/>
      <c r="B60" s="173"/>
      <c r="C60" s="311"/>
      <c r="D60" s="312"/>
    </row>
    <row r="61" spans="1:4" ht="15.75" x14ac:dyDescent="0.25">
      <c r="A61" s="172"/>
      <c r="B61" s="173"/>
      <c r="C61" s="311"/>
      <c r="D61" s="312"/>
    </row>
    <row r="62" spans="1:4" ht="15.75" x14ac:dyDescent="0.25">
      <c r="A62" s="172"/>
      <c r="B62" s="173"/>
      <c r="C62" s="311"/>
      <c r="D62" s="312"/>
    </row>
    <row r="63" spans="1:4" ht="15.75" x14ac:dyDescent="0.25">
      <c r="A63" s="172"/>
      <c r="B63" s="173"/>
      <c r="C63" s="311"/>
      <c r="D63" s="312"/>
    </row>
    <row r="64" spans="1:4" ht="15.75" x14ac:dyDescent="0.25">
      <c r="A64" s="172"/>
      <c r="B64" s="173"/>
      <c r="C64" s="311"/>
      <c r="D64" s="312"/>
    </row>
    <row r="65" spans="1:4" ht="15.75" x14ac:dyDescent="0.25">
      <c r="A65" s="172"/>
      <c r="B65" s="173"/>
      <c r="C65" s="311"/>
      <c r="D65" s="312"/>
    </row>
    <row r="66" spans="1:4" ht="15.75" x14ac:dyDescent="0.25">
      <c r="A66" s="172"/>
      <c r="B66" s="173"/>
      <c r="C66" s="311"/>
      <c r="D66" s="312"/>
    </row>
    <row r="67" spans="1:4" ht="15.75" x14ac:dyDescent="0.25">
      <c r="A67" s="172"/>
      <c r="B67" s="173"/>
      <c r="C67" s="311"/>
      <c r="D67" s="312"/>
    </row>
    <row r="68" spans="1:4" ht="15.75" x14ac:dyDescent="0.25">
      <c r="A68" s="172"/>
      <c r="B68" s="173"/>
      <c r="C68" s="311"/>
      <c r="D68" s="312"/>
    </row>
    <row r="69" spans="1:4" ht="15.75" x14ac:dyDescent="0.25">
      <c r="A69" s="172"/>
      <c r="B69" s="173"/>
      <c r="C69" s="311"/>
      <c r="D69" s="312"/>
    </row>
    <row r="70" spans="1:4" ht="15.75" x14ac:dyDescent="0.25">
      <c r="A70" s="172"/>
      <c r="B70" s="173"/>
      <c r="C70" s="311"/>
      <c r="D70" s="312"/>
    </row>
    <row r="71" spans="1:4" ht="15.75" x14ac:dyDescent="0.25">
      <c r="A71" s="172"/>
      <c r="B71" s="173"/>
      <c r="C71" s="311"/>
      <c r="D71" s="312"/>
    </row>
    <row r="72" spans="1:4" ht="15.75" x14ac:dyDescent="0.25">
      <c r="A72" s="172"/>
      <c r="B72" s="173"/>
      <c r="C72" s="311"/>
      <c r="D72" s="312"/>
    </row>
    <row r="73" spans="1:4" ht="15.75" x14ac:dyDescent="0.25">
      <c r="A73" s="172"/>
      <c r="B73" s="173"/>
      <c r="C73" s="311"/>
      <c r="D73" s="312"/>
    </row>
    <row r="74" spans="1:4" ht="15.75" x14ac:dyDescent="0.25">
      <c r="A74" s="172"/>
      <c r="B74" s="173"/>
      <c r="C74" s="311"/>
      <c r="D74" s="312"/>
    </row>
    <row r="75" spans="1:4" ht="15.75" x14ac:dyDescent="0.25">
      <c r="A75" s="172"/>
      <c r="B75" s="173"/>
      <c r="C75" s="311"/>
      <c r="D75" s="312"/>
    </row>
    <row r="76" spans="1:4" ht="15.75" x14ac:dyDescent="0.25">
      <c r="A76" s="172"/>
      <c r="B76" s="173"/>
      <c r="C76" s="311"/>
      <c r="D76" s="312"/>
    </row>
    <row r="77" spans="1:4" ht="15.75" x14ac:dyDescent="0.25">
      <c r="A77" s="172"/>
      <c r="B77" s="173"/>
      <c r="C77" s="311"/>
      <c r="D77" s="312"/>
    </row>
    <row r="78" spans="1:4" ht="15.75" x14ac:dyDescent="0.25">
      <c r="A78" s="172"/>
      <c r="B78" s="173"/>
      <c r="C78" s="311"/>
      <c r="D78" s="312"/>
    </row>
    <row r="79" spans="1:4" ht="15.75" x14ac:dyDescent="0.25">
      <c r="A79" s="172"/>
      <c r="B79" s="173"/>
      <c r="C79" s="311"/>
      <c r="D79" s="312"/>
    </row>
    <row r="80" spans="1:4" ht="15.75" x14ac:dyDescent="0.25">
      <c r="A80" s="172"/>
      <c r="B80" s="173"/>
      <c r="C80" s="311"/>
      <c r="D80" s="312"/>
    </row>
    <row r="81" spans="1:4" ht="15.75" x14ac:dyDescent="0.25">
      <c r="A81" s="172"/>
      <c r="B81" s="173"/>
      <c r="C81" s="311"/>
      <c r="D81" s="312"/>
    </row>
    <row r="82" spans="1:4" ht="15.75" x14ac:dyDescent="0.25">
      <c r="A82" s="172"/>
      <c r="B82" s="173"/>
      <c r="C82" s="311"/>
      <c r="D82" s="312"/>
    </row>
    <row r="83" spans="1:4" ht="15.75" x14ac:dyDescent="0.25">
      <c r="A83" s="172"/>
      <c r="B83" s="173"/>
      <c r="C83" s="311"/>
      <c r="D83" s="312"/>
    </row>
    <row r="84" spans="1:4" ht="15.75" x14ac:dyDescent="0.25">
      <c r="A84" s="172"/>
      <c r="B84" s="173"/>
      <c r="C84" s="311"/>
      <c r="D84" s="312"/>
    </row>
    <row r="85" spans="1:4" ht="15.75" x14ac:dyDescent="0.25">
      <c r="A85" s="172"/>
      <c r="B85" s="173"/>
      <c r="C85" s="311"/>
      <c r="D85" s="312"/>
    </row>
    <row r="86" spans="1:4" ht="15.75" x14ac:dyDescent="0.25">
      <c r="A86" s="172"/>
      <c r="B86" s="173"/>
      <c r="C86" s="311"/>
      <c r="D86" s="312"/>
    </row>
    <row r="87" spans="1:4" ht="15.75" x14ac:dyDescent="0.25">
      <c r="A87" s="172"/>
      <c r="B87" s="173"/>
      <c r="C87" s="311"/>
      <c r="D87" s="312"/>
    </row>
    <row r="88" spans="1:4" ht="15.75" x14ac:dyDescent="0.25">
      <c r="A88" s="172"/>
      <c r="B88" s="173"/>
      <c r="C88" s="311"/>
      <c r="D88" s="312"/>
    </row>
    <row r="89" spans="1:4" ht="15.75" x14ac:dyDescent="0.25">
      <c r="A89" s="172"/>
      <c r="B89" s="173"/>
      <c r="C89" s="311"/>
      <c r="D89" s="312"/>
    </row>
    <row r="90" spans="1:4" ht="15.75" x14ac:dyDescent="0.25">
      <c r="A90" s="172"/>
      <c r="B90" s="173"/>
      <c r="C90" s="311"/>
      <c r="D90" s="312"/>
    </row>
    <row r="91" spans="1:4" ht="15.75" x14ac:dyDescent="0.25">
      <c r="A91" s="172"/>
      <c r="B91" s="173"/>
      <c r="C91" s="311"/>
      <c r="D91" s="312"/>
    </row>
    <row r="92" spans="1:4" ht="15.75" x14ac:dyDescent="0.25">
      <c r="A92" s="172"/>
      <c r="B92" s="173"/>
      <c r="C92" s="311"/>
      <c r="D92" s="312"/>
    </row>
    <row r="93" spans="1:4" ht="15.75" x14ac:dyDescent="0.25">
      <c r="A93" s="172"/>
      <c r="B93" s="173"/>
      <c r="C93" s="311"/>
      <c r="D93" s="312"/>
    </row>
    <row r="94" spans="1:4" ht="15.75" x14ac:dyDescent="0.25">
      <c r="A94" s="172"/>
      <c r="B94" s="173"/>
      <c r="C94" s="311"/>
      <c r="D94" s="312"/>
    </row>
    <row r="95" spans="1:4" ht="15.75" x14ac:dyDescent="0.25">
      <c r="A95" s="172"/>
      <c r="B95" s="173"/>
      <c r="C95" s="311"/>
      <c r="D95" s="312"/>
    </row>
    <row r="96" spans="1:4" ht="15.75" x14ac:dyDescent="0.25">
      <c r="A96" s="172"/>
      <c r="B96" s="173"/>
      <c r="C96" s="311"/>
      <c r="D96" s="312"/>
    </row>
    <row r="97" spans="1:4" ht="15.75" x14ac:dyDescent="0.25">
      <c r="A97" s="172"/>
      <c r="B97" s="173"/>
      <c r="C97" s="311"/>
      <c r="D97" s="312"/>
    </row>
    <row r="98" spans="1:4" ht="15.75" x14ac:dyDescent="0.25">
      <c r="A98" s="172"/>
      <c r="B98" s="173"/>
      <c r="C98" s="311"/>
      <c r="D98" s="312"/>
    </row>
    <row r="99" spans="1:4" ht="15.75" x14ac:dyDescent="0.25">
      <c r="A99" s="172"/>
      <c r="B99" s="173"/>
      <c r="C99" s="311"/>
      <c r="D99" s="312"/>
    </row>
    <row r="100" spans="1:4" ht="15.75" x14ac:dyDescent="0.25">
      <c r="A100" s="172"/>
      <c r="B100" s="173"/>
      <c r="C100" s="311"/>
      <c r="D100" s="312"/>
    </row>
    <row r="101" spans="1:4" ht="15.75" x14ac:dyDescent="0.25">
      <c r="A101" s="172"/>
      <c r="B101" s="173"/>
      <c r="C101" s="311"/>
      <c r="D101" s="312"/>
    </row>
    <row r="102" spans="1:4" ht="15.75" x14ac:dyDescent="0.25">
      <c r="A102" s="172"/>
      <c r="B102" s="173"/>
      <c r="C102" s="311"/>
      <c r="D102" s="312"/>
    </row>
    <row r="103" spans="1:4" ht="15.75" x14ac:dyDescent="0.25">
      <c r="A103" s="172"/>
      <c r="B103" s="173"/>
      <c r="C103" s="311"/>
      <c r="D103" s="312"/>
    </row>
    <row r="104" spans="1:4" ht="15.75" x14ac:dyDescent="0.25">
      <c r="A104" s="172"/>
      <c r="B104" s="173"/>
      <c r="C104" s="311"/>
      <c r="D104" s="312"/>
    </row>
    <row r="105" spans="1:4" ht="15.75" x14ac:dyDescent="0.25">
      <c r="A105" s="172"/>
      <c r="B105" s="173"/>
      <c r="C105" s="311"/>
      <c r="D105" s="312"/>
    </row>
    <row r="106" spans="1:4" ht="15.75" x14ac:dyDescent="0.25">
      <c r="A106" s="172"/>
      <c r="B106" s="173"/>
      <c r="C106" s="311"/>
      <c r="D106" s="312"/>
    </row>
    <row r="107" spans="1:4" ht="15.75" x14ac:dyDescent="0.25">
      <c r="A107" s="172"/>
      <c r="B107" s="173"/>
      <c r="C107" s="311"/>
      <c r="D107" s="312"/>
    </row>
    <row r="108" spans="1:4" ht="15.75" x14ac:dyDescent="0.25">
      <c r="A108" s="172"/>
      <c r="B108" s="173"/>
      <c r="C108" s="311"/>
      <c r="D108" s="312"/>
    </row>
    <row r="109" spans="1:4" ht="15.75" x14ac:dyDescent="0.25">
      <c r="A109" s="172"/>
      <c r="B109" s="173"/>
      <c r="C109" s="311"/>
      <c r="D109" s="312"/>
    </row>
    <row r="110" spans="1:4" ht="15.75" x14ac:dyDescent="0.25">
      <c r="A110" s="172"/>
      <c r="B110" s="173"/>
      <c r="C110" s="311"/>
      <c r="D110" s="312"/>
    </row>
    <row r="111" spans="1:4" ht="15.75" x14ac:dyDescent="0.25">
      <c r="A111" s="172"/>
      <c r="B111" s="173"/>
      <c r="C111" s="311"/>
      <c r="D111" s="312"/>
    </row>
    <row r="112" spans="1:4" ht="15.75" x14ac:dyDescent="0.25">
      <c r="A112" s="172"/>
      <c r="B112" s="173"/>
      <c r="C112" s="311"/>
      <c r="D112" s="312"/>
    </row>
    <row r="113" spans="1:4" ht="15.75" x14ac:dyDescent="0.25">
      <c r="A113" s="172"/>
      <c r="B113" s="173"/>
      <c r="C113" s="311"/>
      <c r="D113" s="312"/>
    </row>
    <row r="114" spans="1:4" ht="15.75" x14ac:dyDescent="0.25">
      <c r="A114" s="172"/>
      <c r="B114" s="173"/>
      <c r="C114" s="311"/>
      <c r="D114" s="312"/>
    </row>
    <row r="115" spans="1:4" ht="15.75" x14ac:dyDescent="0.25">
      <c r="A115" s="172"/>
      <c r="B115" s="173"/>
      <c r="C115" s="311"/>
      <c r="D115" s="312"/>
    </row>
    <row r="116" spans="1:4" ht="15.75" x14ac:dyDescent="0.25">
      <c r="A116" s="172"/>
      <c r="B116" s="173"/>
      <c r="C116" s="311"/>
      <c r="D116" s="312"/>
    </row>
    <row r="117" spans="1:4" ht="15.75" x14ac:dyDescent="0.25">
      <c r="A117" s="172"/>
      <c r="B117" s="173"/>
      <c r="C117" s="311"/>
      <c r="D117" s="312"/>
    </row>
    <row r="118" spans="1:4" ht="15.75" x14ac:dyDescent="0.25">
      <c r="A118" s="172"/>
      <c r="B118" s="173"/>
      <c r="C118" s="311"/>
      <c r="D118" s="312"/>
    </row>
    <row r="119" spans="1:4" ht="15.75" x14ac:dyDescent="0.25">
      <c r="A119" s="172"/>
      <c r="B119" s="173"/>
      <c r="C119" s="311"/>
      <c r="D119" s="312"/>
    </row>
    <row r="120" spans="1:4" ht="15.75" x14ac:dyDescent="0.25">
      <c r="A120" s="172"/>
      <c r="B120" s="173"/>
      <c r="C120" s="311"/>
      <c r="D120" s="312"/>
    </row>
    <row r="121" spans="1:4" ht="15.75" x14ac:dyDescent="0.25">
      <c r="A121" s="172"/>
      <c r="B121" s="173"/>
      <c r="C121" s="311"/>
      <c r="D121" s="312"/>
    </row>
    <row r="122" spans="1:4" ht="15.75" x14ac:dyDescent="0.25">
      <c r="A122" s="172"/>
      <c r="B122" s="173"/>
      <c r="C122" s="311"/>
      <c r="D122" s="312"/>
    </row>
    <row r="123" spans="1:4" ht="15.75" x14ac:dyDescent="0.25">
      <c r="A123" s="172"/>
      <c r="B123" s="173"/>
      <c r="C123" s="311"/>
      <c r="D123" s="312"/>
    </row>
    <row r="124" spans="1:4" ht="15.75" x14ac:dyDescent="0.25">
      <c r="A124" s="172"/>
      <c r="B124" s="173"/>
      <c r="C124" s="311"/>
      <c r="D124" s="312"/>
    </row>
    <row r="125" spans="1:4" ht="15.75" x14ac:dyDescent="0.25">
      <c r="A125" s="172"/>
      <c r="B125" s="173"/>
      <c r="C125" s="311"/>
      <c r="D125" s="312"/>
    </row>
    <row r="126" spans="1:4" ht="15.75" x14ac:dyDescent="0.25">
      <c r="A126" s="172"/>
      <c r="B126" s="173"/>
      <c r="C126" s="311"/>
      <c r="D126" s="312"/>
    </row>
    <row r="127" spans="1:4" ht="15.75" x14ac:dyDescent="0.25">
      <c r="A127" s="172"/>
      <c r="B127" s="173"/>
      <c r="C127" s="311"/>
      <c r="D127" s="312"/>
    </row>
    <row r="128" spans="1:4" ht="15.75" x14ac:dyDescent="0.25">
      <c r="A128" s="172"/>
      <c r="B128" s="173"/>
      <c r="C128" s="311"/>
      <c r="D128" s="312"/>
    </row>
    <row r="129" spans="1:4" ht="15.75" x14ac:dyDescent="0.25">
      <c r="A129" s="172"/>
      <c r="B129" s="173"/>
      <c r="C129" s="311"/>
      <c r="D129" s="312"/>
    </row>
    <row r="130" spans="1:4" ht="15.75" x14ac:dyDescent="0.25">
      <c r="A130" s="172"/>
      <c r="B130" s="173"/>
      <c r="C130" s="311"/>
      <c r="D130" s="312"/>
    </row>
    <row r="131" spans="1:4" ht="15.75" x14ac:dyDescent="0.25">
      <c r="A131" s="172"/>
      <c r="B131" s="173"/>
      <c r="C131" s="311"/>
      <c r="D131" s="312"/>
    </row>
    <row r="132" spans="1:4" ht="15.75" x14ac:dyDescent="0.25">
      <c r="A132" s="172"/>
      <c r="B132" s="173"/>
      <c r="C132" s="311"/>
      <c r="D132" s="312"/>
    </row>
    <row r="133" spans="1:4" ht="15.75" x14ac:dyDescent="0.25">
      <c r="A133" s="172"/>
      <c r="B133" s="173"/>
      <c r="C133" s="311"/>
      <c r="D133" s="312"/>
    </row>
    <row r="134" spans="1:4" ht="15.75" x14ac:dyDescent="0.25">
      <c r="A134" s="172"/>
      <c r="B134" s="173"/>
      <c r="C134" s="311"/>
      <c r="D134" s="312"/>
    </row>
    <row r="135" spans="1:4" ht="15.75" x14ac:dyDescent="0.25">
      <c r="A135" s="172"/>
      <c r="B135" s="173"/>
      <c r="C135" s="311"/>
      <c r="D135" s="312"/>
    </row>
    <row r="136" spans="1:4" ht="15.75" x14ac:dyDescent="0.25">
      <c r="A136" s="172"/>
      <c r="B136" s="173"/>
      <c r="C136" s="311"/>
      <c r="D136" s="312"/>
    </row>
    <row r="137" spans="1:4" ht="15.75" x14ac:dyDescent="0.25">
      <c r="A137" s="172"/>
      <c r="B137" s="173"/>
      <c r="C137" s="311"/>
      <c r="D137" s="312"/>
    </row>
    <row r="138" spans="1:4" ht="15.75" x14ac:dyDescent="0.25">
      <c r="A138" s="172"/>
      <c r="B138" s="173"/>
      <c r="C138" s="311"/>
      <c r="D138" s="312"/>
    </row>
    <row r="139" spans="1:4" ht="15.75" x14ac:dyDescent="0.25">
      <c r="A139" s="172"/>
      <c r="B139" s="173"/>
      <c r="C139" s="311"/>
      <c r="D139" s="312"/>
    </row>
    <row r="140" spans="1:4" ht="15.75" x14ac:dyDescent="0.25">
      <c r="A140" s="172"/>
      <c r="B140" s="173"/>
      <c r="C140" s="311"/>
      <c r="D140" s="312"/>
    </row>
    <row r="141" spans="1:4" ht="15.75" x14ac:dyDescent="0.25">
      <c r="A141" s="172"/>
      <c r="B141" s="173"/>
      <c r="C141" s="311"/>
      <c r="D141" s="312"/>
    </row>
    <row r="142" spans="1:4" ht="15.75" x14ac:dyDescent="0.25">
      <c r="A142" s="172"/>
      <c r="B142" s="173"/>
      <c r="C142" s="311"/>
      <c r="D142" s="312"/>
    </row>
    <row r="143" spans="1:4" ht="15.75" x14ac:dyDescent="0.25">
      <c r="A143" s="172"/>
      <c r="B143" s="173"/>
      <c r="C143" s="311"/>
      <c r="D143" s="312"/>
    </row>
    <row r="144" spans="1:4" ht="15.75" x14ac:dyDescent="0.25">
      <c r="A144" s="172"/>
      <c r="B144" s="173"/>
      <c r="C144" s="311"/>
      <c r="D144" s="312"/>
    </row>
    <row r="145" spans="1:4" ht="15.75" x14ac:dyDescent="0.25">
      <c r="A145" s="172"/>
      <c r="B145" s="173"/>
      <c r="C145" s="311"/>
      <c r="D145" s="312"/>
    </row>
    <row r="146" spans="1:4" ht="15.75" x14ac:dyDescent="0.25">
      <c r="A146" s="172"/>
      <c r="B146" s="173"/>
      <c r="C146" s="311"/>
      <c r="D146" s="312"/>
    </row>
    <row r="147" spans="1:4" ht="15.75" x14ac:dyDescent="0.25">
      <c r="A147" s="172"/>
      <c r="B147" s="173"/>
      <c r="C147" s="311"/>
      <c r="D147" s="312"/>
    </row>
    <row r="148" spans="1:4" ht="15.75" x14ac:dyDescent="0.25">
      <c r="A148" s="172"/>
      <c r="B148" s="173"/>
      <c r="C148" s="311"/>
      <c r="D148" s="312"/>
    </row>
    <row r="149" spans="1:4" ht="15.75" x14ac:dyDescent="0.25">
      <c r="A149" s="172"/>
      <c r="B149" s="173"/>
      <c r="C149" s="311"/>
      <c r="D149" s="312"/>
    </row>
    <row r="150" spans="1:4" ht="15.75" x14ac:dyDescent="0.25">
      <c r="A150" s="172"/>
      <c r="B150" s="173"/>
      <c r="C150" s="311"/>
      <c r="D150" s="312"/>
    </row>
    <row r="151" spans="1:4" ht="15.75" x14ac:dyDescent="0.25">
      <c r="A151" s="172"/>
      <c r="B151" s="173"/>
      <c r="C151" s="311"/>
      <c r="D151" s="312"/>
    </row>
    <row r="152" spans="1:4" ht="15.75" x14ac:dyDescent="0.25">
      <c r="A152" s="172"/>
      <c r="B152" s="173"/>
      <c r="C152" s="311"/>
      <c r="D152" s="312"/>
    </row>
    <row r="153" spans="1:4" ht="15.75" x14ac:dyDescent="0.25">
      <c r="A153" s="172"/>
      <c r="B153" s="173"/>
      <c r="C153" s="311"/>
      <c r="D153" s="312"/>
    </row>
    <row r="154" spans="1:4" ht="15.75" x14ac:dyDescent="0.25">
      <c r="A154" s="172"/>
      <c r="B154" s="173"/>
      <c r="C154" s="311"/>
      <c r="D154" s="312"/>
    </row>
    <row r="155" spans="1:4" ht="15.75" x14ac:dyDescent="0.25">
      <c r="A155" s="172"/>
      <c r="B155" s="173"/>
      <c r="C155" s="311"/>
      <c r="D155" s="312"/>
    </row>
    <row r="156" spans="1:4" ht="15.75" x14ac:dyDescent="0.25">
      <c r="A156" s="172"/>
      <c r="B156" s="173"/>
      <c r="C156" s="311"/>
      <c r="D156" s="312"/>
    </row>
    <row r="157" spans="1:4" ht="15.75" x14ac:dyDescent="0.25">
      <c r="A157" s="172"/>
      <c r="B157" s="173"/>
      <c r="C157" s="311"/>
      <c r="D157" s="312"/>
    </row>
    <row r="158" spans="1:4" ht="15.75" x14ac:dyDescent="0.25">
      <c r="A158" s="172"/>
      <c r="B158" s="173"/>
      <c r="C158" s="311"/>
      <c r="D158" s="312"/>
    </row>
    <row r="159" spans="1:4" ht="15.75" x14ac:dyDescent="0.25">
      <c r="A159" s="172"/>
      <c r="B159" s="173"/>
      <c r="C159" s="311"/>
      <c r="D159" s="312"/>
    </row>
    <row r="160" spans="1:4" ht="15.75" x14ac:dyDescent="0.25">
      <c r="A160" s="172"/>
      <c r="B160" s="173"/>
      <c r="C160" s="311"/>
      <c r="D160" s="312"/>
    </row>
    <row r="161" spans="1:4" ht="15.75" x14ac:dyDescent="0.25">
      <c r="A161" s="172"/>
      <c r="B161" s="173"/>
      <c r="C161" s="311"/>
      <c r="D161" s="312"/>
    </row>
    <row r="162" spans="1:4" ht="15.75" x14ac:dyDescent="0.25">
      <c r="A162" s="172"/>
      <c r="B162" s="173"/>
      <c r="C162" s="311"/>
      <c r="D162" s="312"/>
    </row>
    <row r="163" spans="1:4" ht="15.75" x14ac:dyDescent="0.25">
      <c r="A163" s="172"/>
      <c r="B163" s="173"/>
      <c r="C163" s="311"/>
      <c r="D163" s="312"/>
    </row>
    <row r="164" spans="1:4" ht="15.75" x14ac:dyDescent="0.25">
      <c r="A164" s="172"/>
      <c r="B164" s="173"/>
      <c r="C164" s="311"/>
      <c r="D164" s="312"/>
    </row>
    <row r="165" spans="1:4" ht="15.75" x14ac:dyDescent="0.25">
      <c r="A165" s="172"/>
      <c r="B165" s="173"/>
      <c r="C165" s="311"/>
      <c r="D165" s="312"/>
    </row>
    <row r="166" spans="1:4" ht="15.75" x14ac:dyDescent="0.25">
      <c r="A166" s="172"/>
      <c r="B166" s="173"/>
      <c r="C166" s="311"/>
      <c r="D166" s="312"/>
    </row>
    <row r="167" spans="1:4" ht="15.75" x14ac:dyDescent="0.25">
      <c r="A167" s="172"/>
      <c r="B167" s="173"/>
      <c r="C167" s="311"/>
      <c r="D167" s="312"/>
    </row>
    <row r="168" spans="1:4" ht="15.75" x14ac:dyDescent="0.25">
      <c r="A168" s="172"/>
      <c r="B168" s="173"/>
      <c r="C168" s="311"/>
      <c r="D168" s="312"/>
    </row>
    <row r="169" spans="1:4" ht="15.75" x14ac:dyDescent="0.25">
      <c r="A169" s="172"/>
      <c r="B169" s="173"/>
      <c r="C169" s="311"/>
      <c r="D169" s="312"/>
    </row>
    <row r="170" spans="1:4" ht="15.75" x14ac:dyDescent="0.25">
      <c r="A170" s="172"/>
      <c r="B170" s="173"/>
      <c r="C170" s="311"/>
      <c r="D170" s="312"/>
    </row>
    <row r="171" spans="1:4" ht="15.75" x14ac:dyDescent="0.25">
      <c r="A171" s="172"/>
      <c r="B171" s="173"/>
      <c r="C171" s="311"/>
      <c r="D171" s="312"/>
    </row>
    <row r="172" spans="1:4" ht="15.75" x14ac:dyDescent="0.25">
      <c r="A172" s="172"/>
      <c r="B172" s="173"/>
      <c r="C172" s="311"/>
      <c r="D172" s="312"/>
    </row>
    <row r="173" spans="1:4" ht="15.75" x14ac:dyDescent="0.25">
      <c r="A173" s="172"/>
      <c r="B173" s="173"/>
      <c r="C173" s="311"/>
      <c r="D173" s="312"/>
    </row>
    <row r="174" spans="1:4" ht="15.75" x14ac:dyDescent="0.25">
      <c r="A174" s="172"/>
      <c r="B174" s="173"/>
      <c r="C174" s="311"/>
      <c r="D174" s="312"/>
    </row>
    <row r="175" spans="1:4" ht="15.75" x14ac:dyDescent="0.25">
      <c r="A175" s="172"/>
      <c r="B175" s="173"/>
      <c r="C175" s="311"/>
      <c r="D175" s="312"/>
    </row>
    <row r="176" spans="1:4" ht="15.75" x14ac:dyDescent="0.25">
      <c r="A176" s="172"/>
      <c r="B176" s="173"/>
      <c r="C176" s="311"/>
      <c r="D176" s="312"/>
    </row>
    <row r="177" spans="1:4" ht="15.75" x14ac:dyDescent="0.25">
      <c r="A177" s="172"/>
      <c r="B177" s="173"/>
      <c r="C177" s="311"/>
      <c r="D177" s="312"/>
    </row>
    <row r="178" spans="1:4" ht="15.75" x14ac:dyDescent="0.25">
      <c r="A178" s="172"/>
      <c r="B178" s="173"/>
      <c r="C178" s="311"/>
      <c r="D178" s="312"/>
    </row>
    <row r="179" spans="1:4" ht="15.75" x14ac:dyDescent="0.25">
      <c r="A179" s="172"/>
      <c r="B179" s="173"/>
      <c r="C179" s="311"/>
      <c r="D179" s="312"/>
    </row>
    <row r="180" spans="1:4" ht="15.75" x14ac:dyDescent="0.25">
      <c r="A180" s="172"/>
      <c r="B180" s="173"/>
      <c r="C180" s="311"/>
      <c r="D180" s="312"/>
    </row>
    <row r="181" spans="1:4" ht="15.75" x14ac:dyDescent="0.25">
      <c r="A181" s="172"/>
      <c r="B181" s="173"/>
      <c r="C181" s="311"/>
      <c r="D181" s="312"/>
    </row>
    <row r="182" spans="1:4" ht="15.75" x14ac:dyDescent="0.25">
      <c r="A182" s="172"/>
      <c r="B182" s="173"/>
      <c r="C182" s="311"/>
      <c r="D182" s="312"/>
    </row>
    <row r="183" spans="1:4" ht="15.75" x14ac:dyDescent="0.25">
      <c r="A183" s="172"/>
      <c r="B183" s="173"/>
      <c r="C183" s="311"/>
      <c r="D183" s="312"/>
    </row>
    <row r="184" spans="1:4" ht="15.75" x14ac:dyDescent="0.25">
      <c r="A184" s="172"/>
      <c r="B184" s="173"/>
      <c r="C184" s="311"/>
      <c r="D184" s="312"/>
    </row>
    <row r="185" spans="1:4" ht="15.75" x14ac:dyDescent="0.25">
      <c r="A185" s="172"/>
      <c r="B185" s="173"/>
      <c r="C185" s="311"/>
      <c r="D185" s="312"/>
    </row>
    <row r="186" spans="1:4" ht="15.75" x14ac:dyDescent="0.25">
      <c r="A186" s="172"/>
      <c r="B186" s="173"/>
      <c r="C186" s="311"/>
      <c r="D186" s="312"/>
    </row>
    <row r="187" spans="1:4" ht="15.75" x14ac:dyDescent="0.25">
      <c r="A187" s="172"/>
      <c r="B187" s="173"/>
      <c r="C187" s="311"/>
      <c r="D187" s="312"/>
    </row>
    <row r="188" spans="1:4" ht="15.75" x14ac:dyDescent="0.25">
      <c r="A188" s="172"/>
      <c r="B188" s="173"/>
      <c r="C188" s="311"/>
      <c r="D188" s="312"/>
    </row>
    <row r="189" spans="1:4" ht="15.75" x14ac:dyDescent="0.25">
      <c r="A189" s="172"/>
      <c r="B189" s="173"/>
      <c r="C189" s="311"/>
      <c r="D189" s="312"/>
    </row>
    <row r="190" spans="1:4" ht="15.75" x14ac:dyDescent="0.25">
      <c r="A190" s="172"/>
      <c r="B190" s="173"/>
      <c r="C190" s="311"/>
      <c r="D190" s="312"/>
    </row>
    <row r="191" spans="1:4" ht="15.75" x14ac:dyDescent="0.25">
      <c r="A191" s="172"/>
      <c r="B191" s="173"/>
      <c r="C191" s="311"/>
      <c r="D191" s="312"/>
    </row>
    <row r="192" spans="1:4" ht="15.75" x14ac:dyDescent="0.25">
      <c r="A192" s="172"/>
      <c r="B192" s="173"/>
      <c r="C192" s="311"/>
      <c r="D192" s="312"/>
    </row>
    <row r="193" spans="1:4" ht="15.75" x14ac:dyDescent="0.25">
      <c r="A193" s="172"/>
      <c r="B193" s="173"/>
      <c r="C193" s="311"/>
      <c r="D193" s="312"/>
    </row>
    <row r="194" spans="1:4" ht="15.75" x14ac:dyDescent="0.25">
      <c r="A194" s="172"/>
      <c r="B194" s="173"/>
      <c r="C194" s="311"/>
      <c r="D194" s="312"/>
    </row>
    <row r="195" spans="1:4" ht="15.75" x14ac:dyDescent="0.25">
      <c r="A195" s="172"/>
      <c r="B195" s="173"/>
      <c r="C195" s="311"/>
      <c r="D195" s="312"/>
    </row>
    <row r="196" spans="1:4" ht="15.75" x14ac:dyDescent="0.25">
      <c r="A196" s="172"/>
      <c r="B196" s="173"/>
      <c r="C196" s="311"/>
      <c r="D196" s="312"/>
    </row>
    <row r="197" spans="1:4" ht="15.75" x14ac:dyDescent="0.25">
      <c r="A197" s="172"/>
      <c r="B197" s="173"/>
      <c r="C197" s="311"/>
      <c r="D197" s="312"/>
    </row>
    <row r="198" spans="1:4" ht="15.75" x14ac:dyDescent="0.25">
      <c r="A198" s="172"/>
      <c r="B198" s="173"/>
      <c r="C198" s="311"/>
      <c r="D198" s="312"/>
    </row>
    <row r="199" spans="1:4" ht="15.75" x14ac:dyDescent="0.25">
      <c r="A199" s="172"/>
      <c r="B199" s="173"/>
      <c r="C199" s="311"/>
      <c r="D199" s="312"/>
    </row>
    <row r="200" spans="1:4" ht="15.75" x14ac:dyDescent="0.25">
      <c r="A200" s="172"/>
      <c r="B200" s="173"/>
      <c r="C200" s="311"/>
      <c r="D200" s="312"/>
    </row>
    <row r="201" spans="1:4" ht="15.75" x14ac:dyDescent="0.25">
      <c r="A201" s="172"/>
      <c r="B201" s="173"/>
      <c r="C201" s="311"/>
      <c r="D201" s="312"/>
    </row>
    <row r="202" spans="1:4" ht="15.75" x14ac:dyDescent="0.25">
      <c r="A202" s="172"/>
      <c r="B202" s="173"/>
      <c r="C202" s="311"/>
      <c r="D202" s="312"/>
    </row>
    <row r="203" spans="1:4" ht="15.75" x14ac:dyDescent="0.25">
      <c r="A203" s="172"/>
      <c r="B203" s="173"/>
      <c r="C203" s="311"/>
      <c r="D203" s="312"/>
    </row>
    <row r="204" spans="1:4" ht="15.75" x14ac:dyDescent="0.25">
      <c r="A204" s="172"/>
      <c r="B204" s="173"/>
      <c r="C204" s="311"/>
      <c r="D204" s="312"/>
    </row>
    <row r="205" spans="1:4" ht="15.75" x14ac:dyDescent="0.25">
      <c r="A205" s="172"/>
      <c r="B205" s="173"/>
      <c r="C205" s="311"/>
      <c r="D205" s="312"/>
    </row>
    <row r="206" spans="1:4" ht="15.75" x14ac:dyDescent="0.25">
      <c r="A206" s="172"/>
      <c r="B206" s="173"/>
      <c r="C206" s="311"/>
      <c r="D206" s="312"/>
    </row>
    <row r="207" spans="1:4" ht="15.75" x14ac:dyDescent="0.25">
      <c r="A207" s="172"/>
      <c r="B207" s="173"/>
      <c r="C207" s="311"/>
      <c r="D207" s="312"/>
    </row>
    <row r="208" spans="1:4" ht="15.75" x14ac:dyDescent="0.25">
      <c r="A208" s="172"/>
      <c r="B208" s="173"/>
      <c r="C208" s="311"/>
      <c r="D208" s="312"/>
    </row>
    <row r="209" spans="1:4" ht="15.75" x14ac:dyDescent="0.25">
      <c r="A209" s="172"/>
      <c r="B209" s="173"/>
      <c r="C209" s="311"/>
      <c r="D209" s="312"/>
    </row>
    <row r="210" spans="1:4" ht="15.75" x14ac:dyDescent="0.25">
      <c r="A210" s="172"/>
      <c r="B210" s="173"/>
      <c r="C210" s="311"/>
      <c r="D210" s="312"/>
    </row>
    <row r="211" spans="1:4" ht="15.75" x14ac:dyDescent="0.25">
      <c r="A211" s="172"/>
      <c r="B211" s="173"/>
      <c r="C211" s="311"/>
      <c r="D211" s="312"/>
    </row>
    <row r="212" spans="1:4" ht="15.75" x14ac:dyDescent="0.25">
      <c r="A212" s="172"/>
      <c r="B212" s="173"/>
      <c r="C212" s="311"/>
      <c r="D212" s="312"/>
    </row>
    <row r="213" spans="1:4" ht="15.75" x14ac:dyDescent="0.25">
      <c r="A213" s="172"/>
      <c r="B213" s="173"/>
      <c r="C213" s="311"/>
      <c r="D213" s="312"/>
    </row>
    <row r="214" spans="1:4" ht="15.75" x14ac:dyDescent="0.25">
      <c r="A214" s="172"/>
      <c r="B214" s="173"/>
      <c r="C214" s="311"/>
      <c r="D214" s="312"/>
    </row>
    <row r="215" spans="1:4" ht="15.75" x14ac:dyDescent="0.25">
      <c r="A215" s="172"/>
      <c r="B215" s="173"/>
      <c r="C215" s="311"/>
      <c r="D215" s="312"/>
    </row>
    <row r="216" spans="1:4" ht="15.75" x14ac:dyDescent="0.25">
      <c r="A216" s="172"/>
      <c r="B216" s="173"/>
      <c r="C216" s="311"/>
      <c r="D216" s="312"/>
    </row>
    <row r="217" spans="1:4" ht="15.75" x14ac:dyDescent="0.25">
      <c r="A217" s="172"/>
      <c r="B217" s="173"/>
      <c r="C217" s="311"/>
      <c r="D217" s="312"/>
    </row>
    <row r="218" spans="1:4" ht="15.75" x14ac:dyDescent="0.25">
      <c r="A218" s="172"/>
      <c r="B218" s="173"/>
      <c r="C218" s="311"/>
      <c r="D218" s="312"/>
    </row>
    <row r="219" spans="1:4" ht="15.75" x14ac:dyDescent="0.25">
      <c r="A219" s="172"/>
      <c r="B219" s="173"/>
      <c r="C219" s="311"/>
      <c r="D219" s="312"/>
    </row>
    <row r="220" spans="1:4" ht="15.75" x14ac:dyDescent="0.25">
      <c r="A220" s="172"/>
      <c r="B220" s="173"/>
      <c r="C220" s="311"/>
      <c r="D220" s="312"/>
    </row>
    <row r="221" spans="1:4" ht="15.75" x14ac:dyDescent="0.25">
      <c r="A221" s="172"/>
      <c r="B221" s="173"/>
      <c r="C221" s="311"/>
      <c r="D221" s="312"/>
    </row>
    <row r="222" spans="1:4" ht="15.75" x14ac:dyDescent="0.25">
      <c r="A222" s="172"/>
      <c r="B222" s="173"/>
      <c r="C222" s="311"/>
      <c r="D222" s="312"/>
    </row>
    <row r="223" spans="1:4" ht="15.75" x14ac:dyDescent="0.25">
      <c r="A223" s="172"/>
      <c r="B223" s="173"/>
      <c r="C223" s="311"/>
      <c r="D223" s="312"/>
    </row>
    <row r="224" spans="1:4" ht="15.75" x14ac:dyDescent="0.25">
      <c r="A224" s="172"/>
      <c r="B224" s="173"/>
      <c r="C224" s="311"/>
      <c r="D224" s="312"/>
    </row>
    <row r="225" spans="1:4" ht="15.75" x14ac:dyDescent="0.25">
      <c r="A225" s="172"/>
      <c r="B225" s="173"/>
      <c r="C225" s="311"/>
      <c r="D225" s="312"/>
    </row>
    <row r="226" spans="1:4" ht="15.75" x14ac:dyDescent="0.25">
      <c r="A226" s="172"/>
      <c r="B226" s="173"/>
      <c r="C226" s="311"/>
      <c r="D226" s="312"/>
    </row>
    <row r="227" spans="1:4" ht="15.75" x14ac:dyDescent="0.25">
      <c r="A227" s="172"/>
      <c r="B227" s="173"/>
      <c r="C227" s="311"/>
      <c r="D227" s="312"/>
    </row>
    <row r="228" spans="1:4" ht="15.75" x14ac:dyDescent="0.25">
      <c r="A228" s="172"/>
      <c r="B228" s="173"/>
      <c r="C228" s="311"/>
      <c r="D228" s="312"/>
    </row>
    <row r="229" spans="1:4" ht="15.75" x14ac:dyDescent="0.25">
      <c r="A229" s="172"/>
      <c r="B229" s="173"/>
      <c r="C229" s="311"/>
      <c r="D229" s="312"/>
    </row>
    <row r="230" spans="1:4" ht="15.75" x14ac:dyDescent="0.25">
      <c r="A230" s="172"/>
      <c r="B230" s="173"/>
      <c r="C230" s="311"/>
      <c r="D230" s="312"/>
    </row>
    <row r="231" spans="1:4" ht="15.75" x14ac:dyDescent="0.25">
      <c r="A231" s="172"/>
      <c r="B231" s="173"/>
      <c r="C231" s="311"/>
      <c r="D231" s="312"/>
    </row>
    <row r="232" spans="1:4" ht="15.75" x14ac:dyDescent="0.25">
      <c r="A232" s="172"/>
      <c r="B232" s="173"/>
      <c r="C232" s="311"/>
      <c r="D232" s="312"/>
    </row>
    <row r="233" spans="1:4" ht="15.75" x14ac:dyDescent="0.25">
      <c r="A233" s="172"/>
      <c r="B233" s="173"/>
      <c r="C233" s="311"/>
      <c r="D233" s="312"/>
    </row>
    <row r="234" spans="1:4" ht="15.75" x14ac:dyDescent="0.25">
      <c r="A234" s="172"/>
      <c r="B234" s="173"/>
      <c r="C234" s="311"/>
      <c r="D234" s="312"/>
    </row>
    <row r="235" spans="1:4" ht="15.75" x14ac:dyDescent="0.25">
      <c r="A235" s="172"/>
      <c r="B235" s="173"/>
      <c r="C235" s="311"/>
      <c r="D235" s="312"/>
    </row>
    <row r="236" spans="1:4" ht="15.75" x14ac:dyDescent="0.25">
      <c r="A236" s="172"/>
      <c r="B236" s="173"/>
      <c r="C236" s="311"/>
      <c r="D236" s="312"/>
    </row>
    <row r="237" spans="1:4" ht="15.75" x14ac:dyDescent="0.25">
      <c r="A237" s="172"/>
      <c r="B237" s="173"/>
      <c r="C237" s="311"/>
      <c r="D237" s="312"/>
    </row>
    <row r="238" spans="1:4" ht="15.75" x14ac:dyDescent="0.25">
      <c r="A238" s="172"/>
      <c r="B238" s="173"/>
      <c r="C238" s="311"/>
      <c r="D238" s="312"/>
    </row>
    <row r="239" spans="1:4" ht="15.75" x14ac:dyDescent="0.25">
      <c r="A239" s="172"/>
      <c r="B239" s="173"/>
      <c r="C239" s="311"/>
      <c r="D239" s="312"/>
    </row>
    <row r="240" spans="1:4" ht="15.75" x14ac:dyDescent="0.25">
      <c r="A240" s="172"/>
      <c r="B240" s="173"/>
      <c r="C240" s="311"/>
      <c r="D240" s="312"/>
    </row>
    <row r="241" spans="1:4" ht="15.75" x14ac:dyDescent="0.25">
      <c r="A241" s="172"/>
      <c r="B241" s="173"/>
      <c r="C241" s="311"/>
      <c r="D241" s="312"/>
    </row>
    <row r="242" spans="1:4" ht="15.75" x14ac:dyDescent="0.25">
      <c r="A242" s="172"/>
      <c r="B242" s="173"/>
      <c r="C242" s="311"/>
      <c r="D242" s="312"/>
    </row>
    <row r="243" spans="1:4" ht="15.75" x14ac:dyDescent="0.25">
      <c r="A243" s="172"/>
      <c r="B243" s="173"/>
      <c r="C243" s="311"/>
      <c r="D243" s="312"/>
    </row>
    <row r="244" spans="1:4" ht="15.75" x14ac:dyDescent="0.25">
      <c r="A244" s="172"/>
      <c r="B244" s="173"/>
      <c r="C244" s="311"/>
      <c r="D244" s="312"/>
    </row>
    <row r="245" spans="1:4" ht="15.75" x14ac:dyDescent="0.25">
      <c r="A245" s="172"/>
      <c r="B245" s="173"/>
      <c r="C245" s="311"/>
      <c r="D245" s="312"/>
    </row>
    <row r="246" spans="1:4" ht="15.75" x14ac:dyDescent="0.25">
      <c r="A246" s="172"/>
      <c r="B246" s="173"/>
      <c r="C246" s="311"/>
      <c r="D246" s="312"/>
    </row>
    <row r="247" spans="1:4" ht="15.75" x14ac:dyDescent="0.25">
      <c r="A247" s="172"/>
      <c r="B247" s="173"/>
      <c r="C247" s="311"/>
      <c r="D247" s="312"/>
    </row>
    <row r="248" spans="1:4" ht="15.75" x14ac:dyDescent="0.25">
      <c r="A248" s="172"/>
      <c r="B248" s="173"/>
      <c r="C248" s="311"/>
      <c r="D248" s="312"/>
    </row>
    <row r="249" spans="1:4" ht="15.75" x14ac:dyDescent="0.25">
      <c r="A249" s="172"/>
      <c r="B249" s="173"/>
      <c r="C249" s="311"/>
      <c r="D249" s="312"/>
    </row>
    <row r="250" spans="1:4" ht="15.75" x14ac:dyDescent="0.25">
      <c r="A250" s="172"/>
      <c r="B250" s="173"/>
      <c r="C250" s="311"/>
      <c r="D250" s="312"/>
    </row>
    <row r="251" spans="1:4" ht="15.75" x14ac:dyDescent="0.25">
      <c r="A251" s="172"/>
      <c r="B251" s="173"/>
      <c r="C251" s="311"/>
      <c r="D251" s="312"/>
    </row>
    <row r="252" spans="1:4" ht="15.75" x14ac:dyDescent="0.25">
      <c r="A252" s="172"/>
      <c r="B252" s="173"/>
      <c r="C252" s="311"/>
      <c r="D252" s="312"/>
    </row>
    <row r="253" spans="1:4" ht="15.75" x14ac:dyDescent="0.25">
      <c r="A253" s="172"/>
      <c r="B253" s="173"/>
      <c r="C253" s="311"/>
      <c r="D253" s="312"/>
    </row>
    <row r="254" spans="1:4" ht="15.75" x14ac:dyDescent="0.25">
      <c r="A254" s="172"/>
      <c r="B254" s="173"/>
      <c r="C254" s="311"/>
      <c r="D254" s="312"/>
    </row>
    <row r="255" spans="1:4" ht="15.75" x14ac:dyDescent="0.25">
      <c r="A255" s="172"/>
      <c r="B255" s="173"/>
      <c r="C255" s="311"/>
      <c r="D255" s="312"/>
    </row>
    <row r="256" spans="1:4" ht="15.75" x14ac:dyDescent="0.25">
      <c r="A256" s="172"/>
      <c r="B256" s="173"/>
      <c r="C256" s="311"/>
      <c r="D256" s="312"/>
    </row>
    <row r="257" spans="1:4" ht="15.75" x14ac:dyDescent="0.25">
      <c r="A257" s="172"/>
      <c r="B257" s="173"/>
      <c r="C257" s="311"/>
      <c r="D257" s="312"/>
    </row>
    <row r="258" spans="1:4" ht="15.75" x14ac:dyDescent="0.25">
      <c r="A258" s="172"/>
      <c r="B258" s="173"/>
      <c r="C258" s="311"/>
      <c r="D258" s="312"/>
    </row>
    <row r="259" spans="1:4" ht="15.75" x14ac:dyDescent="0.25">
      <c r="A259" s="172"/>
      <c r="B259" s="173"/>
      <c r="C259" s="311"/>
      <c r="D259" s="312"/>
    </row>
    <row r="260" spans="1:4" ht="15.75" x14ac:dyDescent="0.25">
      <c r="A260" s="172"/>
      <c r="B260" s="173"/>
      <c r="C260" s="311"/>
      <c r="D260" s="312"/>
    </row>
    <row r="261" spans="1:4" ht="15.75" x14ac:dyDescent="0.25">
      <c r="A261" s="172"/>
      <c r="B261" s="173"/>
      <c r="C261" s="311"/>
      <c r="D261" s="312"/>
    </row>
    <row r="262" spans="1:4" ht="15.75" x14ac:dyDescent="0.25">
      <c r="A262" s="172"/>
      <c r="B262" s="173"/>
      <c r="C262" s="311"/>
      <c r="D262" s="312"/>
    </row>
    <row r="263" spans="1:4" ht="15.75" x14ac:dyDescent="0.25">
      <c r="A263" s="172"/>
      <c r="B263" s="173"/>
      <c r="C263" s="311"/>
      <c r="D263" s="312"/>
    </row>
    <row r="264" spans="1:4" ht="15.75" x14ac:dyDescent="0.25">
      <c r="A264" s="172"/>
      <c r="B264" s="173"/>
      <c r="C264" s="311"/>
      <c r="D264" s="312"/>
    </row>
    <row r="265" spans="1:4" ht="15.75" x14ac:dyDescent="0.25">
      <c r="A265" s="172"/>
      <c r="B265" s="173"/>
      <c r="C265" s="311"/>
      <c r="D265" s="312"/>
    </row>
    <row r="266" spans="1:4" ht="15.75" x14ac:dyDescent="0.25">
      <c r="A266" s="172"/>
      <c r="B266" s="173"/>
      <c r="C266" s="311"/>
      <c r="D266" s="312"/>
    </row>
    <row r="267" spans="1:4" ht="15.75" x14ac:dyDescent="0.25">
      <c r="A267" s="172"/>
      <c r="B267" s="173"/>
      <c r="C267" s="311"/>
      <c r="D267" s="312"/>
    </row>
    <row r="268" spans="1:4" ht="15.75" x14ac:dyDescent="0.25">
      <c r="A268" s="172"/>
      <c r="B268" s="173"/>
      <c r="C268" s="311"/>
      <c r="D268" s="312"/>
    </row>
    <row r="269" spans="1:4" ht="15.75" x14ac:dyDescent="0.25">
      <c r="A269" s="172"/>
      <c r="B269" s="173"/>
      <c r="C269" s="311"/>
      <c r="D269" s="312"/>
    </row>
    <row r="270" spans="1:4" ht="15.75" x14ac:dyDescent="0.25">
      <c r="A270" s="172"/>
      <c r="B270" s="173"/>
      <c r="C270" s="311"/>
      <c r="D270" s="312"/>
    </row>
    <row r="271" spans="1:4" ht="15.75" x14ac:dyDescent="0.25">
      <c r="A271" s="172"/>
      <c r="B271" s="173"/>
      <c r="C271" s="311"/>
      <c r="D271" s="312"/>
    </row>
    <row r="272" spans="1:4" ht="15.75" x14ac:dyDescent="0.25">
      <c r="A272" s="172"/>
      <c r="B272" s="173"/>
      <c r="C272" s="311"/>
      <c r="D272" s="312"/>
    </row>
    <row r="273" spans="1:4" ht="15.75" x14ac:dyDescent="0.25">
      <c r="A273" s="172"/>
      <c r="B273" s="173"/>
      <c r="C273" s="311"/>
      <c r="D273" s="312"/>
    </row>
    <row r="274" spans="1:4" ht="15.75" x14ac:dyDescent="0.25">
      <c r="A274" s="172"/>
      <c r="B274" s="173"/>
      <c r="C274" s="311"/>
      <c r="D274" s="312"/>
    </row>
    <row r="275" spans="1:4" ht="15.75" x14ac:dyDescent="0.25">
      <c r="A275" s="172"/>
      <c r="B275" s="173"/>
      <c r="C275" s="311"/>
      <c r="D275" s="312"/>
    </row>
    <row r="276" spans="1:4" ht="15.75" x14ac:dyDescent="0.25">
      <c r="A276" s="172"/>
      <c r="B276" s="173"/>
      <c r="C276" s="311"/>
      <c r="D276" s="312"/>
    </row>
    <row r="277" spans="1:4" ht="15.75" x14ac:dyDescent="0.25">
      <c r="A277" s="172"/>
      <c r="B277" s="173"/>
      <c r="C277" s="311"/>
      <c r="D277" s="312"/>
    </row>
    <row r="278" spans="1:4" ht="15.75" x14ac:dyDescent="0.25">
      <c r="A278" s="172"/>
      <c r="B278" s="173"/>
      <c r="C278" s="311"/>
      <c r="D278" s="312"/>
    </row>
    <row r="279" spans="1:4" ht="15.75" x14ac:dyDescent="0.25">
      <c r="A279" s="172"/>
      <c r="B279" s="173"/>
      <c r="C279" s="311"/>
      <c r="D279" s="312"/>
    </row>
    <row r="280" spans="1:4" ht="15.75" x14ac:dyDescent="0.25">
      <c r="A280" s="172"/>
      <c r="B280" s="173"/>
      <c r="C280" s="311"/>
      <c r="D280" s="312"/>
    </row>
    <row r="281" spans="1:4" ht="15.75" x14ac:dyDescent="0.25">
      <c r="A281" s="172"/>
      <c r="B281" s="173"/>
      <c r="C281" s="311"/>
      <c r="D281" s="312"/>
    </row>
    <row r="282" spans="1:4" ht="15.75" x14ac:dyDescent="0.25">
      <c r="A282" s="172"/>
      <c r="B282" s="173"/>
      <c r="C282" s="311"/>
      <c r="D282" s="312"/>
    </row>
    <row r="283" spans="1:4" ht="15.75" x14ac:dyDescent="0.25">
      <c r="A283" s="172"/>
      <c r="B283" s="173"/>
      <c r="C283" s="311"/>
      <c r="D283" s="312"/>
    </row>
    <row r="284" spans="1:4" ht="15.75" x14ac:dyDescent="0.25">
      <c r="A284" s="172"/>
      <c r="B284" s="173"/>
      <c r="C284" s="311"/>
      <c r="D284" s="312"/>
    </row>
    <row r="285" spans="1:4" ht="15.75" x14ac:dyDescent="0.25">
      <c r="A285" s="172"/>
      <c r="B285" s="173"/>
      <c r="C285" s="311"/>
      <c r="D285" s="312"/>
    </row>
    <row r="286" spans="1:4" ht="15.75" x14ac:dyDescent="0.25">
      <c r="A286" s="172"/>
      <c r="B286" s="173"/>
      <c r="C286" s="311"/>
      <c r="D286" s="312"/>
    </row>
    <row r="287" spans="1:4" ht="15.75" x14ac:dyDescent="0.25">
      <c r="A287" s="172"/>
      <c r="B287" s="173"/>
      <c r="C287" s="311"/>
      <c r="D287" s="312"/>
    </row>
    <row r="288" spans="1:4" ht="15.75" x14ac:dyDescent="0.25">
      <c r="A288" s="172"/>
      <c r="B288" s="173"/>
      <c r="C288" s="311"/>
      <c r="D288" s="312"/>
    </row>
    <row r="289" spans="1:4" ht="15.75" x14ac:dyDescent="0.25">
      <c r="A289" s="172"/>
      <c r="B289" s="173"/>
      <c r="C289" s="311"/>
      <c r="D289" s="312"/>
    </row>
    <row r="290" spans="1:4" ht="15.75" x14ac:dyDescent="0.25">
      <c r="A290" s="172"/>
      <c r="B290" s="173"/>
      <c r="C290" s="311"/>
      <c r="D290" s="312"/>
    </row>
    <row r="291" spans="1:4" ht="15.75" x14ac:dyDescent="0.25">
      <c r="A291" s="172"/>
      <c r="B291" s="173"/>
      <c r="C291" s="311"/>
      <c r="D291" s="312"/>
    </row>
    <row r="292" spans="1:4" ht="15.75" x14ac:dyDescent="0.25">
      <c r="A292" s="172"/>
      <c r="B292" s="173"/>
      <c r="C292" s="311"/>
      <c r="D292" s="312"/>
    </row>
    <row r="293" spans="1:4" ht="15.75" x14ac:dyDescent="0.25">
      <c r="A293" s="172"/>
      <c r="B293" s="173"/>
      <c r="C293" s="311"/>
      <c r="D293" s="312"/>
    </row>
    <row r="294" spans="1:4" ht="15.75" x14ac:dyDescent="0.25">
      <c r="A294" s="172"/>
      <c r="B294" s="173"/>
      <c r="C294" s="311"/>
      <c r="D294" s="312"/>
    </row>
    <row r="295" spans="1:4" ht="15.75" x14ac:dyDescent="0.25">
      <c r="A295" s="172"/>
      <c r="B295" s="173"/>
      <c r="C295" s="311"/>
      <c r="D295" s="312"/>
    </row>
    <row r="296" spans="1:4" ht="15.75" x14ac:dyDescent="0.25">
      <c r="A296" s="172"/>
      <c r="B296" s="173"/>
      <c r="C296" s="311"/>
      <c r="D296" s="312"/>
    </row>
    <row r="297" spans="1:4" ht="15.75" x14ac:dyDescent="0.25">
      <c r="A297" s="172"/>
      <c r="B297" s="173"/>
      <c r="C297" s="311"/>
      <c r="D297" s="312"/>
    </row>
    <row r="298" spans="1:4" ht="15.75" x14ac:dyDescent="0.25">
      <c r="A298" s="172"/>
      <c r="B298" s="173"/>
      <c r="C298" s="311"/>
      <c r="D298" s="312"/>
    </row>
    <row r="299" spans="1:4" ht="15.75" x14ac:dyDescent="0.25">
      <c r="A299" s="172"/>
      <c r="B299" s="173"/>
      <c r="C299" s="311"/>
      <c r="D299" s="312"/>
    </row>
    <row r="300" spans="1:4" ht="15.75" x14ac:dyDescent="0.25">
      <c r="A300" s="172"/>
      <c r="B300" s="173"/>
      <c r="C300" s="311"/>
      <c r="D300" s="312"/>
    </row>
    <row r="301" spans="1:4" ht="15.75" x14ac:dyDescent="0.25">
      <c r="A301" s="172"/>
      <c r="B301" s="173"/>
      <c r="C301" s="311"/>
      <c r="D301" s="312"/>
    </row>
    <row r="302" spans="1:4" ht="15.75" x14ac:dyDescent="0.25">
      <c r="A302" s="172"/>
      <c r="B302" s="173"/>
      <c r="C302" s="311"/>
      <c r="D302" s="312"/>
    </row>
    <row r="303" spans="1:4" ht="15.75" x14ac:dyDescent="0.25">
      <c r="A303" s="172"/>
      <c r="B303" s="173"/>
      <c r="C303" s="311"/>
      <c r="D303" s="312"/>
    </row>
    <row r="304" spans="1:4" ht="15.75" x14ac:dyDescent="0.25">
      <c r="A304" s="172"/>
      <c r="B304" s="173"/>
      <c r="C304" s="311"/>
      <c r="D304" s="312"/>
    </row>
    <row r="305" spans="1:4" ht="15.75" x14ac:dyDescent="0.25">
      <c r="A305" s="172"/>
      <c r="B305" s="173"/>
      <c r="C305" s="311"/>
      <c r="D305" s="312"/>
    </row>
    <row r="306" spans="1:4" ht="15.75" x14ac:dyDescent="0.25">
      <c r="A306" s="172"/>
      <c r="B306" s="173"/>
      <c r="C306" s="311"/>
      <c r="D306" s="312"/>
    </row>
    <row r="307" spans="1:4" ht="15.75" x14ac:dyDescent="0.25">
      <c r="A307" s="172"/>
      <c r="B307" s="173"/>
      <c r="C307" s="311"/>
      <c r="D307" s="312"/>
    </row>
    <row r="308" spans="1:4" ht="15.75" x14ac:dyDescent="0.25">
      <c r="A308" s="172"/>
      <c r="B308" s="173"/>
      <c r="C308" s="311"/>
      <c r="D308" s="312"/>
    </row>
    <row r="309" spans="1:4" ht="15.75" x14ac:dyDescent="0.25">
      <c r="A309" s="172"/>
      <c r="B309" s="173"/>
      <c r="C309" s="311"/>
      <c r="D309" s="312"/>
    </row>
    <row r="310" spans="1:4" ht="15.75" x14ac:dyDescent="0.25">
      <c r="A310" s="172"/>
      <c r="B310" s="173"/>
      <c r="C310" s="311"/>
      <c r="D310" s="312"/>
    </row>
    <row r="311" spans="1:4" ht="15.75" x14ac:dyDescent="0.25">
      <c r="A311" s="172"/>
      <c r="B311" s="173"/>
      <c r="C311" s="311"/>
      <c r="D311" s="312"/>
    </row>
    <row r="312" spans="1:4" ht="15.75" x14ac:dyDescent="0.25">
      <c r="A312" s="172"/>
      <c r="B312" s="173"/>
      <c r="C312" s="311"/>
      <c r="D312" s="312"/>
    </row>
    <row r="313" spans="1:4" ht="15.75" x14ac:dyDescent="0.25">
      <c r="A313" s="172"/>
      <c r="B313" s="173"/>
      <c r="C313" s="311"/>
      <c r="D313" s="312"/>
    </row>
    <row r="314" spans="1:4" ht="15.75" x14ac:dyDescent="0.25">
      <c r="A314" s="172"/>
      <c r="B314" s="173"/>
      <c r="C314" s="311"/>
      <c r="D314" s="312"/>
    </row>
    <row r="315" spans="1:4" ht="15.75" x14ac:dyDescent="0.25">
      <c r="A315" s="172"/>
      <c r="B315" s="173"/>
      <c r="C315" s="311"/>
      <c r="D315" s="312"/>
    </row>
    <row r="316" spans="1:4" ht="15.75" x14ac:dyDescent="0.25">
      <c r="A316" s="172"/>
      <c r="B316" s="173"/>
      <c r="C316" s="311"/>
      <c r="D316" s="312"/>
    </row>
    <row r="317" spans="1:4" ht="15.75" x14ac:dyDescent="0.25">
      <c r="A317" s="172"/>
      <c r="B317" s="173"/>
      <c r="C317" s="311"/>
      <c r="D317" s="312"/>
    </row>
    <row r="318" spans="1:4" ht="15.75" x14ac:dyDescent="0.25">
      <c r="A318" s="172"/>
      <c r="B318" s="173"/>
      <c r="C318" s="311"/>
      <c r="D318" s="312"/>
    </row>
    <row r="319" spans="1:4" ht="15.75" x14ac:dyDescent="0.25">
      <c r="A319" s="172"/>
      <c r="B319" s="173"/>
      <c r="C319" s="311"/>
      <c r="D319" s="312"/>
    </row>
    <row r="320" spans="1:4" ht="15.75" x14ac:dyDescent="0.25">
      <c r="A320" s="172"/>
      <c r="B320" s="173"/>
      <c r="C320" s="311"/>
      <c r="D320" s="312"/>
    </row>
    <row r="321" spans="1:4" ht="15.75" x14ac:dyDescent="0.25">
      <c r="A321" s="172"/>
      <c r="B321" s="173"/>
      <c r="C321" s="311"/>
      <c r="D321" s="312"/>
    </row>
    <row r="322" spans="1:4" ht="15.75" x14ac:dyDescent="0.25">
      <c r="A322" s="172"/>
      <c r="B322" s="173"/>
      <c r="C322" s="311"/>
      <c r="D322" s="312"/>
    </row>
    <row r="323" spans="1:4" ht="15.75" x14ac:dyDescent="0.25">
      <c r="A323" s="172"/>
      <c r="B323" s="173"/>
      <c r="C323" s="311"/>
      <c r="D323" s="312"/>
    </row>
    <row r="324" spans="1:4" ht="15.75" x14ac:dyDescent="0.25">
      <c r="A324" s="172"/>
      <c r="B324" s="173"/>
      <c r="C324" s="311"/>
      <c r="D324" s="312"/>
    </row>
    <row r="325" spans="1:4" ht="15.75" x14ac:dyDescent="0.25">
      <c r="A325" s="172"/>
      <c r="B325" s="173"/>
      <c r="C325" s="311"/>
      <c r="D325" s="312"/>
    </row>
    <row r="326" spans="1:4" ht="15.75" x14ac:dyDescent="0.25">
      <c r="A326" s="172"/>
      <c r="B326" s="173"/>
      <c r="C326" s="311"/>
      <c r="D326" s="312"/>
    </row>
    <row r="327" spans="1:4" ht="15.75" x14ac:dyDescent="0.25">
      <c r="A327" s="172"/>
      <c r="B327" s="173"/>
      <c r="C327" s="311"/>
      <c r="D327" s="312"/>
    </row>
    <row r="328" spans="1:4" ht="15.75" x14ac:dyDescent="0.25">
      <c r="A328" s="172"/>
      <c r="B328" s="173"/>
      <c r="C328" s="311"/>
      <c r="D328" s="312"/>
    </row>
    <row r="329" spans="1:4" ht="15.75" x14ac:dyDescent="0.25">
      <c r="A329" s="172"/>
      <c r="B329" s="173"/>
      <c r="C329" s="311"/>
      <c r="D329" s="312"/>
    </row>
    <row r="330" spans="1:4" ht="15.75" x14ac:dyDescent="0.25">
      <c r="A330" s="172"/>
      <c r="B330" s="173"/>
      <c r="C330" s="311"/>
      <c r="D330" s="312"/>
    </row>
    <row r="331" spans="1:4" ht="15.75" x14ac:dyDescent="0.25">
      <c r="A331" s="172"/>
      <c r="B331" s="173"/>
      <c r="C331" s="311"/>
      <c r="D331" s="312"/>
    </row>
    <row r="332" spans="1:4" ht="15.75" x14ac:dyDescent="0.25">
      <c r="A332" s="172"/>
      <c r="B332" s="173"/>
      <c r="C332" s="311"/>
      <c r="D332" s="312"/>
    </row>
    <row r="333" spans="1:4" ht="15.75" x14ac:dyDescent="0.25">
      <c r="A333" s="172"/>
      <c r="B333" s="173"/>
      <c r="C333" s="311"/>
      <c r="D333" s="312"/>
    </row>
    <row r="334" spans="1:4" ht="15.75" x14ac:dyDescent="0.25">
      <c r="A334" s="172"/>
      <c r="B334" s="173"/>
      <c r="C334" s="311"/>
      <c r="D334" s="312"/>
    </row>
    <row r="335" spans="1:4" ht="15.75" x14ac:dyDescent="0.25">
      <c r="A335" s="172"/>
      <c r="B335" s="173"/>
      <c r="C335" s="311"/>
      <c r="D335" s="312"/>
    </row>
    <row r="336" spans="1:4" ht="15.75" x14ac:dyDescent="0.25">
      <c r="A336" s="172"/>
      <c r="B336" s="173"/>
      <c r="C336" s="311"/>
      <c r="D336" s="312"/>
    </row>
    <row r="337" spans="1:4" ht="15.75" x14ac:dyDescent="0.25">
      <c r="A337" s="172"/>
      <c r="B337" s="173"/>
      <c r="C337" s="311"/>
      <c r="D337" s="312"/>
    </row>
    <row r="338" spans="1:4" ht="15.75" x14ac:dyDescent="0.25">
      <c r="A338" s="172"/>
      <c r="B338" s="173"/>
      <c r="C338" s="311"/>
      <c r="D338" s="312"/>
    </row>
    <row r="339" spans="1:4" ht="15.75" x14ac:dyDescent="0.25">
      <c r="A339" s="172"/>
      <c r="B339" s="173"/>
      <c r="C339" s="311"/>
      <c r="D339" s="312"/>
    </row>
    <row r="340" spans="1:4" ht="15.75" x14ac:dyDescent="0.25">
      <c r="A340" s="172"/>
      <c r="B340" s="173"/>
      <c r="C340" s="311"/>
      <c r="D340" s="312"/>
    </row>
    <row r="341" spans="1:4" ht="15.75" x14ac:dyDescent="0.25">
      <c r="A341" s="172"/>
      <c r="B341" s="173"/>
      <c r="C341" s="311"/>
      <c r="D341" s="312"/>
    </row>
    <row r="342" spans="1:4" ht="15.75" x14ac:dyDescent="0.25">
      <c r="A342" s="172"/>
      <c r="B342" s="173"/>
      <c r="C342" s="311"/>
      <c r="D342" s="312"/>
    </row>
    <row r="343" spans="1:4" ht="15.75" x14ac:dyDescent="0.25">
      <c r="A343" s="172"/>
      <c r="B343" s="173"/>
      <c r="C343" s="311"/>
      <c r="D343" s="312"/>
    </row>
    <row r="344" spans="1:4" ht="15.75" x14ac:dyDescent="0.25">
      <c r="A344" s="172"/>
      <c r="B344" s="173"/>
      <c r="C344" s="311"/>
      <c r="D344" s="312"/>
    </row>
    <row r="345" spans="1:4" ht="15.75" x14ac:dyDescent="0.25">
      <c r="A345" s="172"/>
      <c r="B345" s="173"/>
      <c r="C345" s="311"/>
      <c r="D345" s="312"/>
    </row>
    <row r="346" spans="1:4" ht="15.75" x14ac:dyDescent="0.25">
      <c r="A346" s="172"/>
      <c r="B346" s="173"/>
      <c r="C346" s="311"/>
      <c r="D346" s="312"/>
    </row>
    <row r="347" spans="1:4" ht="15.75" x14ac:dyDescent="0.25">
      <c r="A347" s="172"/>
      <c r="B347" s="173"/>
      <c r="C347" s="311"/>
      <c r="D347" s="312"/>
    </row>
    <row r="348" spans="1:4" ht="15.75" x14ac:dyDescent="0.25">
      <c r="A348" s="172"/>
      <c r="B348" s="173"/>
      <c r="C348" s="311"/>
      <c r="D348" s="312"/>
    </row>
    <row r="349" spans="1:4" ht="15.75" x14ac:dyDescent="0.25">
      <c r="A349" s="172"/>
      <c r="B349" s="173"/>
      <c r="C349" s="311"/>
      <c r="D349" s="312"/>
    </row>
    <row r="350" spans="1:4" ht="15.75" x14ac:dyDescent="0.25">
      <c r="A350" s="172"/>
      <c r="B350" s="173"/>
      <c r="C350" s="311"/>
      <c r="D350" s="312"/>
    </row>
    <row r="351" spans="1:4" ht="15.75" x14ac:dyDescent="0.25">
      <c r="A351" s="172"/>
      <c r="B351" s="173"/>
      <c r="C351" s="311"/>
      <c r="D351" s="312"/>
    </row>
    <row r="352" spans="1:4" ht="15.75" x14ac:dyDescent="0.25">
      <c r="A352" s="172"/>
      <c r="B352" s="173"/>
      <c r="C352" s="311"/>
      <c r="D352" s="312"/>
    </row>
    <row r="353" spans="1:4" ht="15.75" x14ac:dyDescent="0.25">
      <c r="A353" s="172"/>
      <c r="B353" s="173"/>
      <c r="C353" s="311"/>
      <c r="D353" s="312"/>
    </row>
    <row r="354" spans="1:4" ht="15.75" x14ac:dyDescent="0.25">
      <c r="A354" s="172"/>
      <c r="B354" s="173"/>
      <c r="C354" s="311"/>
      <c r="D354" s="312"/>
    </row>
    <row r="355" spans="1:4" ht="15.75" x14ac:dyDescent="0.25">
      <c r="A355" s="172"/>
      <c r="B355" s="173"/>
      <c r="C355" s="311"/>
      <c r="D355" s="312"/>
    </row>
    <row r="356" spans="1:4" ht="15.75" x14ac:dyDescent="0.25">
      <c r="A356" s="172"/>
      <c r="B356" s="173"/>
      <c r="C356" s="311"/>
      <c r="D356" s="312"/>
    </row>
    <row r="357" spans="1:4" ht="15.75" x14ac:dyDescent="0.25">
      <c r="A357" s="172"/>
      <c r="B357" s="173"/>
      <c r="C357" s="311"/>
      <c r="D357" s="312"/>
    </row>
    <row r="358" spans="1:4" ht="15.75" x14ac:dyDescent="0.25">
      <c r="A358" s="172"/>
      <c r="B358" s="173"/>
      <c r="C358" s="311"/>
      <c r="D358" s="312"/>
    </row>
    <row r="359" spans="1:4" ht="15.75" x14ac:dyDescent="0.25">
      <c r="A359" s="172"/>
      <c r="B359" s="173"/>
      <c r="C359" s="311"/>
      <c r="D359" s="312"/>
    </row>
    <row r="360" spans="1:4" ht="15.75" x14ac:dyDescent="0.25">
      <c r="A360" s="172"/>
      <c r="B360" s="173"/>
      <c r="C360" s="311"/>
      <c r="D360" s="312"/>
    </row>
    <row r="361" spans="1:4" ht="15.75" x14ac:dyDescent="0.25">
      <c r="A361" s="172"/>
      <c r="B361" s="173"/>
      <c r="C361" s="311"/>
      <c r="D361" s="312"/>
    </row>
    <row r="362" spans="1:4" ht="15.75" x14ac:dyDescent="0.25">
      <c r="A362" s="172"/>
      <c r="B362" s="173"/>
      <c r="C362" s="311"/>
      <c r="D362" s="312"/>
    </row>
    <row r="363" spans="1:4" ht="15.75" x14ac:dyDescent="0.25">
      <c r="A363" s="172"/>
      <c r="B363" s="173"/>
      <c r="C363" s="311"/>
      <c r="D363" s="312"/>
    </row>
    <row r="364" spans="1:4" ht="15.75" x14ac:dyDescent="0.25">
      <c r="A364" s="172"/>
      <c r="B364" s="173"/>
      <c r="C364" s="311"/>
      <c r="D364" s="312"/>
    </row>
    <row r="365" spans="1:4" ht="15.75" x14ac:dyDescent="0.25">
      <c r="A365" s="172"/>
      <c r="B365" s="173"/>
      <c r="C365" s="311"/>
      <c r="D365" s="312"/>
    </row>
    <row r="366" spans="1:4" ht="15.75" x14ac:dyDescent="0.25">
      <c r="A366" s="172"/>
      <c r="B366" s="173"/>
      <c r="C366" s="311"/>
      <c r="D366" s="312"/>
    </row>
    <row r="367" spans="1:4" ht="15.75" x14ac:dyDescent="0.25">
      <c r="A367" s="172"/>
      <c r="B367" s="173"/>
      <c r="C367" s="311"/>
      <c r="D367" s="312"/>
    </row>
    <row r="368" spans="1:4" ht="15.75" x14ac:dyDescent="0.25">
      <c r="A368" s="172"/>
      <c r="B368" s="173"/>
      <c r="C368" s="311"/>
      <c r="D368" s="312"/>
    </row>
    <row r="369" spans="1:4" ht="15.75" x14ac:dyDescent="0.25">
      <c r="A369" s="172"/>
      <c r="B369" s="173"/>
      <c r="C369" s="311"/>
      <c r="D369" s="312"/>
    </row>
    <row r="370" spans="1:4" ht="15.75" x14ac:dyDescent="0.25">
      <c r="A370" s="172"/>
      <c r="B370" s="173"/>
      <c r="C370" s="311"/>
      <c r="D370" s="312"/>
    </row>
    <row r="371" spans="1:4" ht="15.75" x14ac:dyDescent="0.25">
      <c r="A371" s="172"/>
      <c r="B371" s="173"/>
      <c r="C371" s="311"/>
      <c r="D371" s="312"/>
    </row>
    <row r="372" spans="1:4" ht="15.75" x14ac:dyDescent="0.25">
      <c r="A372" s="172"/>
      <c r="B372" s="173"/>
      <c r="C372" s="311"/>
      <c r="D372" s="312"/>
    </row>
    <row r="373" spans="1:4" ht="15.75" x14ac:dyDescent="0.25">
      <c r="A373" s="172"/>
      <c r="B373" s="173"/>
      <c r="C373" s="311"/>
      <c r="D373" s="312"/>
    </row>
    <row r="374" spans="1:4" ht="15.75" x14ac:dyDescent="0.25">
      <c r="A374" s="172"/>
      <c r="B374" s="173"/>
      <c r="C374" s="311"/>
      <c r="D374" s="312"/>
    </row>
    <row r="375" spans="1:4" ht="15.75" x14ac:dyDescent="0.25">
      <c r="A375" s="172"/>
      <c r="B375" s="173"/>
      <c r="C375" s="311"/>
      <c r="D375" s="312"/>
    </row>
    <row r="376" spans="1:4" ht="15.75" x14ac:dyDescent="0.25">
      <c r="A376" s="172"/>
      <c r="B376" s="173"/>
      <c r="C376" s="311"/>
      <c r="D376" s="312"/>
    </row>
    <row r="377" spans="1:4" ht="15.75" x14ac:dyDescent="0.25">
      <c r="A377" s="172"/>
      <c r="B377" s="173"/>
      <c r="C377" s="311"/>
      <c r="D377" s="312"/>
    </row>
    <row r="378" spans="1:4" ht="15.75" x14ac:dyDescent="0.25">
      <c r="A378" s="172"/>
      <c r="B378" s="173"/>
      <c r="C378" s="311"/>
      <c r="D378" s="312"/>
    </row>
    <row r="379" spans="1:4" ht="15.75" x14ac:dyDescent="0.25">
      <c r="A379" s="172"/>
      <c r="B379" s="173"/>
      <c r="C379" s="311"/>
      <c r="D379" s="312"/>
    </row>
    <row r="380" spans="1:4" ht="15.75" x14ac:dyDescent="0.25">
      <c r="A380" s="172"/>
      <c r="B380" s="173"/>
      <c r="C380" s="311"/>
      <c r="D380" s="312"/>
    </row>
    <row r="381" spans="1:4" ht="15.75" x14ac:dyDescent="0.25">
      <c r="A381" s="172"/>
      <c r="B381" s="173"/>
      <c r="C381" s="311"/>
      <c r="D381" s="312"/>
    </row>
    <row r="382" spans="1:4" ht="15.75" x14ac:dyDescent="0.25">
      <c r="A382" s="172"/>
      <c r="B382" s="173"/>
      <c r="C382" s="311"/>
      <c r="D382" s="312"/>
    </row>
    <row r="383" spans="1:4" ht="15.75" x14ac:dyDescent="0.25">
      <c r="A383" s="172"/>
      <c r="B383" s="173"/>
      <c r="C383" s="311"/>
      <c r="D383" s="312"/>
    </row>
    <row r="384" spans="1:4" ht="15.75" x14ac:dyDescent="0.25">
      <c r="A384" s="172"/>
      <c r="B384" s="173"/>
      <c r="C384" s="311"/>
      <c r="D384" s="312"/>
    </row>
    <row r="385" spans="1:4" ht="15.75" x14ac:dyDescent="0.25">
      <c r="A385" s="172"/>
      <c r="B385" s="173"/>
      <c r="C385" s="311"/>
      <c r="D385" s="312"/>
    </row>
    <row r="386" spans="1:4" ht="15.75" x14ac:dyDescent="0.25">
      <c r="A386" s="172"/>
      <c r="B386" s="173"/>
      <c r="C386" s="311"/>
      <c r="D386" s="312"/>
    </row>
    <row r="387" spans="1:4" ht="15.75" x14ac:dyDescent="0.25">
      <c r="A387" s="172"/>
      <c r="B387" s="173"/>
      <c r="C387" s="311"/>
      <c r="D387" s="312"/>
    </row>
    <row r="388" spans="1:4" ht="15.75" x14ac:dyDescent="0.25">
      <c r="A388" s="172"/>
      <c r="B388" s="173"/>
      <c r="C388" s="311"/>
      <c r="D388" s="312"/>
    </row>
    <row r="389" spans="1:4" ht="15.75" x14ac:dyDescent="0.25">
      <c r="A389" s="172"/>
      <c r="B389" s="173"/>
      <c r="C389" s="311"/>
      <c r="D389" s="312"/>
    </row>
    <row r="390" spans="1:4" ht="15.75" x14ac:dyDescent="0.25">
      <c r="A390" s="172"/>
      <c r="B390" s="173"/>
      <c r="C390" s="311"/>
      <c r="D390" s="312"/>
    </row>
    <row r="391" spans="1:4" ht="15.75" x14ac:dyDescent="0.25">
      <c r="A391" s="172"/>
      <c r="B391" s="173"/>
      <c r="C391" s="311"/>
      <c r="D391" s="312"/>
    </row>
    <row r="392" spans="1:4" ht="15.75" x14ac:dyDescent="0.25">
      <c r="A392" s="172"/>
      <c r="B392" s="173"/>
      <c r="C392" s="311"/>
      <c r="D392" s="312"/>
    </row>
    <row r="393" spans="1:4" ht="15.75" x14ac:dyDescent="0.25">
      <c r="A393" s="172"/>
      <c r="B393" s="173"/>
      <c r="C393" s="311"/>
      <c r="D393" s="312"/>
    </row>
    <row r="394" spans="1:4" ht="15.75" x14ac:dyDescent="0.25">
      <c r="A394" s="172"/>
      <c r="B394" s="173"/>
      <c r="C394" s="311"/>
      <c r="D394" s="312"/>
    </row>
    <row r="395" spans="1:4" ht="15.75" x14ac:dyDescent="0.25">
      <c r="A395" s="172"/>
      <c r="B395" s="173"/>
      <c r="C395" s="311"/>
      <c r="D395" s="312"/>
    </row>
    <row r="396" spans="1:4" ht="15.75" x14ac:dyDescent="0.25">
      <c r="A396" s="172"/>
      <c r="B396" s="173"/>
      <c r="C396" s="311"/>
      <c r="D396" s="312"/>
    </row>
    <row r="397" spans="1:4" ht="15.75" x14ac:dyDescent="0.25">
      <c r="A397" s="172"/>
      <c r="B397" s="173"/>
      <c r="C397" s="311"/>
      <c r="D397" s="312"/>
    </row>
    <row r="398" spans="1:4" ht="15.75" x14ac:dyDescent="0.25">
      <c r="A398" s="172"/>
      <c r="B398" s="173"/>
      <c r="C398" s="311"/>
      <c r="D398" s="312"/>
    </row>
    <row r="399" spans="1:4" ht="15.75" x14ac:dyDescent="0.25">
      <c r="A399" s="172"/>
      <c r="B399" s="173"/>
      <c r="C399" s="311"/>
      <c r="D399" s="312"/>
    </row>
    <row r="400" spans="1:4" ht="15.75" x14ac:dyDescent="0.25">
      <c r="A400" s="172"/>
      <c r="B400" s="173"/>
      <c r="C400" s="311"/>
      <c r="D400" s="312"/>
    </row>
    <row r="401" spans="1:4" ht="15.75" x14ac:dyDescent="0.25">
      <c r="A401" s="172"/>
      <c r="B401" s="173"/>
      <c r="C401" s="311"/>
      <c r="D401" s="312"/>
    </row>
    <row r="402" spans="1:4" ht="15.75" x14ac:dyDescent="0.25">
      <c r="A402" s="172"/>
      <c r="B402" s="173"/>
      <c r="C402" s="311"/>
      <c r="D402" s="312"/>
    </row>
    <row r="403" spans="1:4" ht="15.75" x14ac:dyDescent="0.25">
      <c r="A403" s="172"/>
      <c r="B403" s="173"/>
      <c r="C403" s="311"/>
      <c r="D403" s="312"/>
    </row>
    <row r="404" spans="1:4" ht="15.75" x14ac:dyDescent="0.25">
      <c r="A404" s="172"/>
      <c r="B404" s="173"/>
      <c r="C404" s="311"/>
      <c r="D404" s="312"/>
    </row>
    <row r="405" spans="1:4" ht="15.75" x14ac:dyDescent="0.25">
      <c r="A405" s="172"/>
      <c r="B405" s="173"/>
      <c r="C405" s="311"/>
      <c r="D405" s="312"/>
    </row>
    <row r="406" spans="1:4" ht="15.75" x14ac:dyDescent="0.25">
      <c r="A406" s="172"/>
      <c r="B406" s="173"/>
      <c r="C406" s="311"/>
      <c r="D406" s="312"/>
    </row>
    <row r="407" spans="1:4" ht="15.75" x14ac:dyDescent="0.25">
      <c r="A407" s="172"/>
      <c r="B407" s="173"/>
      <c r="C407" s="311"/>
      <c r="D407" s="312"/>
    </row>
    <row r="408" spans="1:4" ht="15.75" x14ac:dyDescent="0.25">
      <c r="A408" s="172"/>
      <c r="B408" s="173"/>
      <c r="C408" s="311"/>
      <c r="D408" s="312"/>
    </row>
    <row r="409" spans="1:4" ht="15.75" x14ac:dyDescent="0.25">
      <c r="A409" s="172"/>
      <c r="B409" s="173"/>
      <c r="C409" s="311"/>
      <c r="D409" s="312"/>
    </row>
    <row r="410" spans="1:4" ht="15.75" x14ac:dyDescent="0.25">
      <c r="A410" s="172"/>
      <c r="B410" s="173"/>
      <c r="C410" s="311"/>
      <c r="D410" s="312"/>
    </row>
    <row r="411" spans="1:4" ht="15.75" x14ac:dyDescent="0.25">
      <c r="A411" s="172"/>
      <c r="B411" s="173"/>
      <c r="C411" s="311"/>
      <c r="D411" s="312"/>
    </row>
    <row r="412" spans="1:4" ht="15.75" x14ac:dyDescent="0.25">
      <c r="A412" s="172"/>
      <c r="B412" s="173"/>
      <c r="C412" s="311"/>
      <c r="D412" s="312"/>
    </row>
    <row r="413" spans="1:4" ht="15.75" x14ac:dyDescent="0.25">
      <c r="A413" s="172"/>
      <c r="B413" s="173"/>
      <c r="C413" s="311"/>
      <c r="D413" s="312"/>
    </row>
    <row r="414" spans="1:4" ht="15.75" x14ac:dyDescent="0.25">
      <c r="A414" s="172"/>
      <c r="B414" s="173"/>
      <c r="C414" s="311"/>
      <c r="D414" s="312"/>
    </row>
    <row r="415" spans="1:4" ht="15.75" x14ac:dyDescent="0.25">
      <c r="A415" s="172"/>
      <c r="B415" s="173"/>
      <c r="C415" s="311"/>
      <c r="D415" s="312"/>
    </row>
    <row r="416" spans="1:4" ht="15.75" x14ac:dyDescent="0.25">
      <c r="A416" s="172"/>
      <c r="B416" s="173"/>
      <c r="C416" s="311"/>
      <c r="D416" s="312"/>
    </row>
    <row r="417" spans="1:4" ht="15.75" x14ac:dyDescent="0.25">
      <c r="A417" s="172"/>
      <c r="B417" s="173"/>
      <c r="C417" s="311"/>
      <c r="D417" s="312"/>
    </row>
    <row r="418" spans="1:4" ht="15.75" x14ac:dyDescent="0.25">
      <c r="A418" s="172"/>
      <c r="B418" s="173"/>
      <c r="C418" s="311"/>
      <c r="D418" s="312"/>
    </row>
    <row r="419" spans="1:4" ht="15.75" x14ac:dyDescent="0.25">
      <c r="A419" s="172"/>
      <c r="B419" s="173"/>
      <c r="C419" s="311"/>
      <c r="D419" s="312"/>
    </row>
    <row r="420" spans="1:4" ht="15.75" x14ac:dyDescent="0.25">
      <c r="A420" s="172"/>
      <c r="B420" s="173"/>
      <c r="C420" s="311"/>
      <c r="D420" s="312"/>
    </row>
    <row r="421" spans="1:4" ht="15.75" x14ac:dyDescent="0.25">
      <c r="A421" s="172"/>
      <c r="B421" s="173"/>
      <c r="C421" s="311"/>
      <c r="D421" s="312"/>
    </row>
    <row r="422" spans="1:4" ht="15.75" x14ac:dyDescent="0.25">
      <c r="A422" s="172"/>
      <c r="B422" s="173"/>
      <c r="C422" s="311"/>
      <c r="D422" s="312"/>
    </row>
    <row r="423" spans="1:4" ht="15.75" x14ac:dyDescent="0.25">
      <c r="A423" s="172"/>
      <c r="B423" s="173"/>
      <c r="C423" s="311"/>
      <c r="D423" s="312"/>
    </row>
    <row r="424" spans="1:4" ht="15.75" x14ac:dyDescent="0.25">
      <c r="A424" s="172"/>
      <c r="B424" s="173"/>
      <c r="C424" s="311"/>
      <c r="D424" s="312"/>
    </row>
    <row r="425" spans="1:4" ht="15.75" x14ac:dyDescent="0.25">
      <c r="A425" s="172"/>
      <c r="B425" s="173"/>
      <c r="C425" s="311"/>
      <c r="D425" s="312"/>
    </row>
    <row r="426" spans="1:4" ht="15.75" x14ac:dyDescent="0.25">
      <c r="A426" s="172"/>
      <c r="B426" s="173"/>
      <c r="C426" s="311"/>
      <c r="D426" s="312"/>
    </row>
    <row r="427" spans="1:4" ht="15.75" x14ac:dyDescent="0.25">
      <c r="A427" s="172"/>
      <c r="B427" s="173"/>
      <c r="C427" s="311"/>
      <c r="D427" s="312"/>
    </row>
    <row r="428" spans="1:4" ht="15.75" x14ac:dyDescent="0.25">
      <c r="A428" s="172"/>
      <c r="B428" s="173"/>
      <c r="C428" s="311"/>
      <c r="D428" s="312"/>
    </row>
    <row r="429" spans="1:4" ht="15.75" x14ac:dyDescent="0.25">
      <c r="A429" s="172"/>
      <c r="B429" s="173"/>
      <c r="C429" s="311"/>
      <c r="D429" s="312"/>
    </row>
    <row r="430" spans="1:4" ht="15.75" x14ac:dyDescent="0.25">
      <c r="A430" s="172"/>
      <c r="B430" s="173"/>
      <c r="C430" s="311"/>
      <c r="D430" s="312"/>
    </row>
    <row r="431" spans="1:4" ht="15.75" x14ac:dyDescent="0.25">
      <c r="A431" s="172"/>
      <c r="B431" s="173"/>
      <c r="C431" s="311"/>
      <c r="D431" s="312"/>
    </row>
    <row r="432" spans="1:4" ht="15.75" x14ac:dyDescent="0.25">
      <c r="A432" s="172"/>
      <c r="B432" s="173"/>
      <c r="C432" s="311"/>
      <c r="D432" s="312"/>
    </row>
    <row r="433" spans="1:4" ht="15.75" x14ac:dyDescent="0.25">
      <c r="A433" s="172"/>
      <c r="B433" s="173"/>
      <c r="C433" s="311"/>
      <c r="D433" s="312"/>
    </row>
    <row r="434" spans="1:4" ht="15.75" x14ac:dyDescent="0.25">
      <c r="A434" s="172"/>
      <c r="B434" s="173"/>
      <c r="C434" s="311"/>
      <c r="D434" s="312"/>
    </row>
    <row r="435" spans="1:4" ht="15.75" x14ac:dyDescent="0.25">
      <c r="A435" s="172"/>
      <c r="B435" s="173"/>
      <c r="C435" s="311"/>
      <c r="D435" s="312"/>
    </row>
    <row r="436" spans="1:4" ht="15.75" x14ac:dyDescent="0.25">
      <c r="A436" s="172"/>
      <c r="B436" s="173"/>
      <c r="C436" s="311"/>
      <c r="D436" s="312"/>
    </row>
    <row r="437" spans="1:4" ht="15.75" x14ac:dyDescent="0.25">
      <c r="A437" s="172"/>
      <c r="B437" s="173"/>
      <c r="C437" s="311"/>
      <c r="D437" s="312"/>
    </row>
    <row r="438" spans="1:4" ht="15.75" x14ac:dyDescent="0.25">
      <c r="A438" s="172"/>
      <c r="B438" s="173"/>
      <c r="C438" s="311"/>
      <c r="D438" s="312"/>
    </row>
    <row r="439" spans="1:4" ht="15.75" x14ac:dyDescent="0.25">
      <c r="A439" s="172"/>
      <c r="B439" s="173"/>
      <c r="C439" s="311"/>
      <c r="D439" s="312"/>
    </row>
    <row r="440" spans="1:4" ht="15.75" x14ac:dyDescent="0.25">
      <c r="A440" s="172"/>
      <c r="B440" s="173"/>
      <c r="C440" s="311"/>
      <c r="D440" s="312"/>
    </row>
    <row r="441" spans="1:4" ht="15.75" x14ac:dyDescent="0.25">
      <c r="A441" s="172"/>
      <c r="B441" s="173"/>
      <c r="C441" s="311"/>
      <c r="D441" s="312"/>
    </row>
    <row r="442" spans="1:4" ht="15.75" x14ac:dyDescent="0.25">
      <c r="A442" s="172"/>
      <c r="B442" s="173"/>
      <c r="C442" s="311"/>
      <c r="D442" s="312"/>
    </row>
    <row r="443" spans="1:4" ht="15.75" x14ac:dyDescent="0.25">
      <c r="A443" s="172"/>
      <c r="B443" s="173"/>
      <c r="C443" s="311"/>
      <c r="D443" s="312"/>
    </row>
    <row r="444" spans="1:4" ht="15.75" x14ac:dyDescent="0.25">
      <c r="A444" s="172"/>
      <c r="B444" s="173"/>
      <c r="C444" s="311"/>
      <c r="D444" s="312"/>
    </row>
    <row r="445" spans="1:4" ht="15.75" x14ac:dyDescent="0.25">
      <c r="A445" s="172"/>
      <c r="B445" s="173"/>
      <c r="C445" s="311"/>
      <c r="D445" s="312"/>
    </row>
    <row r="446" spans="1:4" ht="15.75" x14ac:dyDescent="0.25">
      <c r="A446" s="172"/>
      <c r="B446" s="173"/>
      <c r="C446" s="311"/>
      <c r="D446" s="312"/>
    </row>
    <row r="447" spans="1:4" ht="15.75" x14ac:dyDescent="0.25">
      <c r="A447" s="172"/>
      <c r="B447" s="173"/>
      <c r="C447" s="311"/>
      <c r="D447" s="312"/>
    </row>
    <row r="448" spans="1:4" ht="15.75" x14ac:dyDescent="0.25">
      <c r="A448" s="172"/>
      <c r="B448" s="173"/>
      <c r="C448" s="311"/>
      <c r="D448" s="312"/>
    </row>
    <row r="449" spans="1:4" ht="15.75" x14ac:dyDescent="0.25">
      <c r="A449" s="172"/>
      <c r="B449" s="173"/>
      <c r="C449" s="311"/>
      <c r="D449" s="312"/>
    </row>
    <row r="450" spans="1:4" ht="15.75" x14ac:dyDescent="0.25">
      <c r="A450" s="172"/>
      <c r="B450" s="173"/>
      <c r="C450" s="311"/>
      <c r="D450" s="312"/>
    </row>
    <row r="451" spans="1:4" ht="15.75" x14ac:dyDescent="0.25">
      <c r="A451" s="172"/>
      <c r="B451" s="173"/>
      <c r="C451" s="311"/>
      <c r="D451" s="312"/>
    </row>
    <row r="452" spans="1:4" ht="15.75" x14ac:dyDescent="0.25">
      <c r="A452" s="172"/>
      <c r="B452" s="173"/>
      <c r="C452" s="311"/>
      <c r="D452" s="312"/>
    </row>
    <row r="453" spans="1:4" ht="15.75" x14ac:dyDescent="0.25">
      <c r="A453" s="172"/>
      <c r="B453" s="173"/>
      <c r="C453" s="311"/>
      <c r="D453" s="312"/>
    </row>
    <row r="454" spans="1:4" ht="15.75" x14ac:dyDescent="0.25">
      <c r="A454" s="172"/>
      <c r="B454" s="173"/>
      <c r="C454" s="311"/>
      <c r="D454" s="312"/>
    </row>
    <row r="455" spans="1:4" ht="15.75" x14ac:dyDescent="0.25">
      <c r="A455" s="172"/>
      <c r="B455" s="173"/>
      <c r="C455" s="311"/>
      <c r="D455" s="312"/>
    </row>
    <row r="456" spans="1:4" ht="15.75" x14ac:dyDescent="0.25">
      <c r="A456" s="172"/>
      <c r="B456" s="173"/>
      <c r="C456" s="311"/>
      <c r="D456" s="312"/>
    </row>
    <row r="457" spans="1:4" ht="15.75" x14ac:dyDescent="0.25">
      <c r="A457" s="172"/>
      <c r="B457" s="173"/>
      <c r="C457" s="311"/>
      <c r="D457" s="312"/>
    </row>
    <row r="458" spans="1:4" ht="15.75" x14ac:dyDescent="0.25">
      <c r="A458" s="172"/>
      <c r="B458" s="173"/>
      <c r="C458" s="311"/>
      <c r="D458" s="312"/>
    </row>
    <row r="459" spans="1:4" ht="15.75" x14ac:dyDescent="0.25">
      <c r="A459" s="172"/>
      <c r="B459" s="173"/>
      <c r="C459" s="311"/>
      <c r="D459" s="312"/>
    </row>
    <row r="460" spans="1:4" ht="15.75" x14ac:dyDescent="0.25">
      <c r="A460" s="172"/>
      <c r="B460" s="173"/>
      <c r="C460" s="311"/>
      <c r="D460" s="312"/>
    </row>
    <row r="461" spans="1:4" ht="15.75" x14ac:dyDescent="0.25">
      <c r="A461" s="172"/>
      <c r="B461" s="173"/>
      <c r="C461" s="311"/>
      <c r="D461" s="312"/>
    </row>
    <row r="462" spans="1:4" ht="15.75" x14ac:dyDescent="0.25">
      <c r="A462" s="172"/>
      <c r="B462" s="173"/>
      <c r="C462" s="311"/>
      <c r="D462" s="312"/>
    </row>
    <row r="463" spans="1:4" ht="15.75" x14ac:dyDescent="0.25">
      <c r="A463" s="172"/>
      <c r="B463" s="173"/>
      <c r="C463" s="311"/>
      <c r="D463" s="312"/>
    </row>
    <row r="464" spans="1:4" ht="15.75" x14ac:dyDescent="0.25">
      <c r="A464" s="172"/>
      <c r="B464" s="173"/>
      <c r="C464" s="311"/>
      <c r="D464" s="312"/>
    </row>
    <row r="465" spans="1:4" ht="15.75" x14ac:dyDescent="0.25">
      <c r="A465" s="172"/>
      <c r="B465" s="173"/>
      <c r="C465" s="311"/>
      <c r="D465" s="312"/>
    </row>
    <row r="466" spans="1:4" ht="15.75" x14ac:dyDescent="0.25">
      <c r="A466" s="172"/>
      <c r="B466" s="173"/>
      <c r="C466" s="311"/>
      <c r="D466" s="312"/>
    </row>
    <row r="467" spans="1:4" ht="15.75" x14ac:dyDescent="0.25">
      <c r="A467" s="172"/>
      <c r="B467" s="173"/>
      <c r="C467" s="311"/>
      <c r="D467" s="312"/>
    </row>
    <row r="468" spans="1:4" ht="15.75" x14ac:dyDescent="0.25">
      <c r="A468" s="172"/>
      <c r="B468" s="173"/>
      <c r="C468" s="311"/>
      <c r="D468" s="312"/>
    </row>
    <row r="469" spans="1:4" ht="15.75" x14ac:dyDescent="0.25">
      <c r="A469" s="172"/>
      <c r="B469" s="173"/>
      <c r="C469" s="311"/>
      <c r="D469" s="312"/>
    </row>
    <row r="470" spans="1:4" ht="15.75" x14ac:dyDescent="0.25">
      <c r="A470" s="172"/>
      <c r="B470" s="173"/>
      <c r="C470" s="311"/>
      <c r="D470" s="312"/>
    </row>
    <row r="471" spans="1:4" ht="15.75" x14ac:dyDescent="0.25">
      <c r="A471" s="172"/>
      <c r="B471" s="173"/>
      <c r="C471" s="311"/>
      <c r="D471" s="312"/>
    </row>
    <row r="472" spans="1:4" ht="15.75" x14ac:dyDescent="0.25">
      <c r="A472" s="172"/>
      <c r="B472" s="173"/>
      <c r="C472" s="311"/>
      <c r="D472" s="312"/>
    </row>
    <row r="473" spans="1:4" ht="15.75" x14ac:dyDescent="0.25">
      <c r="A473" s="172"/>
      <c r="B473" s="173"/>
      <c r="C473" s="311"/>
      <c r="D473" s="312"/>
    </row>
    <row r="474" spans="1:4" ht="15.75" x14ac:dyDescent="0.25">
      <c r="A474" s="172"/>
      <c r="B474" s="173"/>
      <c r="C474" s="311"/>
      <c r="D474" s="312"/>
    </row>
    <row r="475" spans="1:4" ht="15.75" x14ac:dyDescent="0.25">
      <c r="A475" s="172"/>
      <c r="B475" s="173"/>
      <c r="C475" s="311"/>
      <c r="D475" s="312"/>
    </row>
    <row r="476" spans="1:4" ht="15.75" x14ac:dyDescent="0.25">
      <c r="A476" s="172"/>
      <c r="B476" s="173"/>
      <c r="C476" s="311"/>
      <c r="D476" s="312"/>
    </row>
    <row r="477" spans="1:4" ht="15.75" x14ac:dyDescent="0.25">
      <c r="A477" s="172"/>
      <c r="B477" s="173"/>
      <c r="C477" s="311"/>
      <c r="D477" s="312"/>
    </row>
    <row r="478" spans="1:4" ht="15.75" x14ac:dyDescent="0.25">
      <c r="A478" s="172"/>
      <c r="B478" s="173"/>
      <c r="C478" s="311"/>
      <c r="D478" s="312"/>
    </row>
    <row r="479" spans="1:4" ht="15.75" x14ac:dyDescent="0.25">
      <c r="A479" s="172"/>
      <c r="B479" s="173"/>
      <c r="C479" s="311"/>
      <c r="D479" s="312"/>
    </row>
    <row r="480" spans="1:4" ht="15.75" x14ac:dyDescent="0.25">
      <c r="A480" s="172"/>
      <c r="B480" s="173"/>
      <c r="C480" s="311"/>
      <c r="D480" s="312"/>
    </row>
    <row r="481" spans="1:4" ht="15.75" x14ac:dyDescent="0.25">
      <c r="A481" s="172"/>
      <c r="B481" s="173"/>
      <c r="C481" s="311"/>
      <c r="D481" s="312"/>
    </row>
    <row r="482" spans="1:4" ht="15.75" x14ac:dyDescent="0.25">
      <c r="A482" s="172"/>
      <c r="B482" s="173"/>
      <c r="C482" s="311"/>
      <c r="D482" s="312"/>
    </row>
    <row r="483" spans="1:4" ht="15.75" x14ac:dyDescent="0.25">
      <c r="A483" s="172"/>
      <c r="B483" s="173"/>
      <c r="C483" s="311"/>
      <c r="D483" s="312"/>
    </row>
    <row r="484" spans="1:4" ht="15.75" x14ac:dyDescent="0.25">
      <c r="A484" s="172"/>
      <c r="B484" s="173"/>
      <c r="C484" s="311"/>
      <c r="D484" s="312"/>
    </row>
    <row r="485" spans="1:4" ht="15.75" x14ac:dyDescent="0.25">
      <c r="A485" s="172"/>
      <c r="B485" s="173"/>
      <c r="C485" s="311"/>
      <c r="D485" s="312"/>
    </row>
    <row r="486" spans="1:4" ht="15.75" x14ac:dyDescent="0.25">
      <c r="A486" s="172"/>
      <c r="B486" s="173"/>
      <c r="C486" s="311"/>
      <c r="D486" s="312"/>
    </row>
    <row r="487" spans="1:4" ht="15.75" x14ac:dyDescent="0.25">
      <c r="A487" s="172"/>
      <c r="B487" s="173"/>
      <c r="C487" s="311"/>
      <c r="D487" s="312"/>
    </row>
    <row r="488" spans="1:4" ht="15.75" x14ac:dyDescent="0.25">
      <c r="A488" s="172"/>
      <c r="B488" s="173"/>
      <c r="C488" s="311"/>
      <c r="D488" s="312"/>
    </row>
    <row r="489" spans="1:4" ht="15.75" x14ac:dyDescent="0.25">
      <c r="A489" s="172"/>
      <c r="B489" s="173"/>
      <c r="C489" s="311"/>
      <c r="D489" s="312"/>
    </row>
    <row r="490" spans="1:4" ht="15.75" x14ac:dyDescent="0.25">
      <c r="A490" s="172"/>
      <c r="B490" s="173"/>
      <c r="C490" s="311"/>
      <c r="D490" s="312"/>
    </row>
    <row r="491" spans="1:4" ht="15.75" x14ac:dyDescent="0.25">
      <c r="A491" s="172"/>
      <c r="B491" s="173"/>
      <c r="C491" s="311"/>
      <c r="D491" s="312"/>
    </row>
    <row r="492" spans="1:4" ht="15.75" x14ac:dyDescent="0.25">
      <c r="A492" s="172"/>
      <c r="B492" s="173"/>
      <c r="C492" s="311"/>
      <c r="D492" s="312"/>
    </row>
    <row r="493" spans="1:4" ht="15.75" x14ac:dyDescent="0.25">
      <c r="A493" s="172"/>
      <c r="B493" s="173"/>
      <c r="C493" s="311"/>
      <c r="D493" s="312"/>
    </row>
    <row r="494" spans="1:4" ht="15.75" x14ac:dyDescent="0.25">
      <c r="A494" s="172"/>
      <c r="B494" s="173"/>
      <c r="C494" s="311"/>
      <c r="D494" s="312"/>
    </row>
    <row r="495" spans="1:4" ht="15.75" x14ac:dyDescent="0.25">
      <c r="A495" s="172"/>
      <c r="B495" s="173"/>
      <c r="C495" s="311"/>
      <c r="D495" s="312"/>
    </row>
    <row r="496" spans="1:4" ht="15.75" x14ac:dyDescent="0.25">
      <c r="A496" s="172"/>
      <c r="B496" s="173"/>
      <c r="C496" s="311"/>
      <c r="D496" s="312"/>
    </row>
    <row r="497" spans="1:4" ht="15.75" x14ac:dyDescent="0.25">
      <c r="A497" s="172"/>
      <c r="B497" s="173"/>
      <c r="C497" s="311"/>
      <c r="D497" s="312"/>
    </row>
    <row r="498" spans="1:4" ht="15.75" x14ac:dyDescent="0.25">
      <c r="A498" s="172"/>
      <c r="B498" s="173"/>
      <c r="C498" s="311"/>
      <c r="D498" s="312"/>
    </row>
    <row r="499" spans="1:4" ht="15.75" x14ac:dyDescent="0.25">
      <c r="A499" s="172"/>
      <c r="B499" s="173"/>
      <c r="C499" s="311"/>
      <c r="D499" s="312"/>
    </row>
    <row r="500" spans="1:4" ht="15.75" x14ac:dyDescent="0.25">
      <c r="A500" s="172"/>
      <c r="B500" s="173"/>
      <c r="C500" s="311"/>
      <c r="D500" s="312"/>
    </row>
    <row r="501" spans="1:4" ht="15.75" x14ac:dyDescent="0.25">
      <c r="A501" s="172"/>
      <c r="B501" s="173"/>
      <c r="C501" s="311"/>
      <c r="D501" s="312"/>
    </row>
    <row r="502" spans="1:4" ht="15.75" x14ac:dyDescent="0.25">
      <c r="A502" s="172"/>
      <c r="B502" s="173"/>
      <c r="C502" s="311"/>
      <c r="D502" s="312"/>
    </row>
    <row r="503" spans="1:4" ht="15.75" x14ac:dyDescent="0.25">
      <c r="A503" s="172"/>
      <c r="B503" s="173"/>
      <c r="C503" s="311"/>
      <c r="D503" s="312"/>
    </row>
    <row r="504" spans="1:4" ht="15.75" x14ac:dyDescent="0.25">
      <c r="A504" s="172"/>
      <c r="B504" s="173"/>
      <c r="C504" s="311"/>
      <c r="D504" s="312"/>
    </row>
    <row r="505" spans="1:4" ht="15.75" x14ac:dyDescent="0.25">
      <c r="A505" s="172"/>
      <c r="B505" s="173"/>
      <c r="C505" s="311"/>
      <c r="D505" s="312"/>
    </row>
    <row r="506" spans="1:4" ht="15.75" x14ac:dyDescent="0.25">
      <c r="A506" s="172"/>
      <c r="B506" s="173"/>
      <c r="C506" s="311"/>
      <c r="D506" s="312"/>
    </row>
    <row r="507" spans="1:4" ht="15.75" x14ac:dyDescent="0.25">
      <c r="A507" s="172"/>
      <c r="B507" s="173"/>
      <c r="C507" s="311"/>
      <c r="D507" s="312"/>
    </row>
    <row r="508" spans="1:4" ht="15.75" x14ac:dyDescent="0.25">
      <c r="A508" s="172"/>
      <c r="B508" s="173"/>
      <c r="C508" s="311"/>
      <c r="D508" s="312"/>
    </row>
    <row r="509" spans="1:4" ht="15.75" x14ac:dyDescent="0.25">
      <c r="A509" s="172"/>
      <c r="B509" s="173"/>
      <c r="C509" s="311"/>
      <c r="D509" s="312"/>
    </row>
    <row r="510" spans="1:4" ht="15.75" x14ac:dyDescent="0.25">
      <c r="A510" s="172"/>
      <c r="B510" s="173"/>
      <c r="C510" s="311"/>
      <c r="D510" s="312"/>
    </row>
    <row r="511" spans="1:4" ht="15.75" x14ac:dyDescent="0.25">
      <c r="A511" s="172"/>
      <c r="B511" s="173"/>
      <c r="C511" s="311"/>
      <c r="D511" s="312"/>
    </row>
    <row r="512" spans="1:4" ht="15.75" x14ac:dyDescent="0.25">
      <c r="A512" s="172"/>
      <c r="B512" s="173"/>
      <c r="C512" s="311"/>
      <c r="D512" s="312"/>
    </row>
    <row r="513" spans="1:4" ht="15.75" x14ac:dyDescent="0.25">
      <c r="A513" s="172"/>
      <c r="B513" s="173"/>
      <c r="C513" s="311"/>
      <c r="D513" s="312"/>
    </row>
    <row r="514" spans="1:4" ht="15.75" x14ac:dyDescent="0.25">
      <c r="A514" s="172"/>
      <c r="B514" s="173"/>
      <c r="C514" s="311"/>
      <c r="D514" s="312"/>
    </row>
    <row r="515" spans="1:4" ht="15.75" x14ac:dyDescent="0.25">
      <c r="A515" s="172"/>
      <c r="B515" s="173"/>
      <c r="C515" s="311"/>
      <c r="D515" s="312"/>
    </row>
    <row r="516" spans="1:4" ht="15.75" x14ac:dyDescent="0.25">
      <c r="A516" s="172"/>
      <c r="B516" s="173"/>
      <c r="C516" s="311"/>
      <c r="D516" s="312"/>
    </row>
    <row r="517" spans="1:4" ht="15.75" x14ac:dyDescent="0.25">
      <c r="A517" s="172"/>
      <c r="B517" s="173"/>
      <c r="C517" s="311"/>
      <c r="D517" s="312"/>
    </row>
    <row r="518" spans="1:4" ht="15.75" x14ac:dyDescent="0.25">
      <c r="A518" s="172"/>
      <c r="B518" s="173"/>
      <c r="C518" s="311"/>
      <c r="D518" s="312"/>
    </row>
    <row r="519" spans="1:4" ht="15.75" x14ac:dyDescent="0.25">
      <c r="A519" s="172"/>
      <c r="B519" s="173"/>
      <c r="C519" s="311"/>
      <c r="D519" s="312"/>
    </row>
    <row r="520" spans="1:4" ht="15.75" x14ac:dyDescent="0.25">
      <c r="A520" s="172"/>
      <c r="B520" s="173"/>
      <c r="C520" s="311"/>
      <c r="D520" s="312"/>
    </row>
    <row r="521" spans="1:4" ht="15.75" x14ac:dyDescent="0.25">
      <c r="A521" s="172"/>
      <c r="B521" s="173"/>
      <c r="C521" s="311"/>
      <c r="D521" s="312"/>
    </row>
    <row r="522" spans="1:4" ht="15.75" x14ac:dyDescent="0.25">
      <c r="A522" s="172"/>
      <c r="B522" s="173"/>
      <c r="C522" s="311"/>
      <c r="D522" s="312"/>
    </row>
    <row r="523" spans="1:4" ht="15.75" x14ac:dyDescent="0.25">
      <c r="A523" s="172"/>
      <c r="B523" s="173"/>
      <c r="C523" s="311"/>
      <c r="D523" s="312"/>
    </row>
    <row r="524" spans="1:4" ht="15.75" x14ac:dyDescent="0.25">
      <c r="A524" s="172"/>
      <c r="B524" s="173"/>
      <c r="C524" s="311"/>
      <c r="D524" s="312"/>
    </row>
    <row r="525" spans="1:4" ht="15.75" x14ac:dyDescent="0.25">
      <c r="A525" s="172"/>
      <c r="B525" s="173"/>
      <c r="C525" s="311"/>
      <c r="D525" s="312"/>
    </row>
    <row r="526" spans="1:4" ht="15.75" x14ac:dyDescent="0.25">
      <c r="A526" s="172"/>
      <c r="B526" s="173"/>
      <c r="C526" s="311"/>
      <c r="D526" s="312"/>
    </row>
    <row r="527" spans="1:4" ht="15.75" x14ac:dyDescent="0.25">
      <c r="A527" s="172"/>
      <c r="B527" s="173"/>
      <c r="C527" s="311"/>
      <c r="D527" s="312"/>
    </row>
    <row r="528" spans="1:4" ht="15.75" x14ac:dyDescent="0.25">
      <c r="A528" s="172"/>
      <c r="B528" s="173"/>
      <c r="C528" s="311"/>
      <c r="D528" s="312"/>
    </row>
    <row r="529" spans="1:4" ht="15.75" x14ac:dyDescent="0.25">
      <c r="A529" s="172"/>
      <c r="B529" s="173"/>
      <c r="C529" s="311"/>
      <c r="D529" s="312"/>
    </row>
    <row r="530" spans="1:4" ht="15.75" x14ac:dyDescent="0.25">
      <c r="A530" s="172"/>
      <c r="B530" s="173"/>
      <c r="C530" s="311"/>
      <c r="D530" s="312"/>
    </row>
    <row r="531" spans="1:4" ht="15.75" x14ac:dyDescent="0.25">
      <c r="A531" s="172"/>
      <c r="B531" s="173"/>
      <c r="C531" s="311"/>
      <c r="D531" s="312"/>
    </row>
    <row r="532" spans="1:4" ht="15.75" x14ac:dyDescent="0.25">
      <c r="A532" s="172"/>
      <c r="B532" s="173"/>
      <c r="C532" s="311"/>
      <c r="D532" s="312"/>
    </row>
    <row r="533" spans="1:4" ht="15.75" x14ac:dyDescent="0.25">
      <c r="A533" s="172"/>
      <c r="B533" s="173"/>
      <c r="C533" s="311"/>
      <c r="D533" s="312"/>
    </row>
    <row r="534" spans="1:4" ht="15.75" x14ac:dyDescent="0.25">
      <c r="A534" s="172"/>
      <c r="B534" s="173"/>
      <c r="C534" s="311"/>
      <c r="D534" s="312"/>
    </row>
    <row r="535" spans="1:4" ht="15.75" x14ac:dyDescent="0.25">
      <c r="A535" s="172"/>
      <c r="B535" s="173"/>
      <c r="C535" s="311"/>
      <c r="D535" s="312"/>
    </row>
    <row r="536" spans="1:4" ht="15.75" x14ac:dyDescent="0.25">
      <c r="A536" s="172"/>
      <c r="B536" s="173"/>
      <c r="C536" s="311"/>
      <c r="D536" s="312"/>
    </row>
    <row r="537" spans="1:4" ht="15.75" x14ac:dyDescent="0.25">
      <c r="A537" s="172"/>
      <c r="B537" s="173"/>
      <c r="C537" s="311"/>
      <c r="D537" s="312"/>
    </row>
    <row r="538" spans="1:4" ht="15.75" x14ac:dyDescent="0.25">
      <c r="A538" s="172"/>
      <c r="B538" s="173"/>
      <c r="C538" s="311"/>
      <c r="D538" s="312"/>
    </row>
    <row r="539" spans="1:4" ht="15.75" x14ac:dyDescent="0.25">
      <c r="A539" s="172"/>
      <c r="B539" s="173"/>
      <c r="C539" s="311"/>
      <c r="D539" s="312"/>
    </row>
    <row r="540" spans="1:4" ht="15.75" x14ac:dyDescent="0.25">
      <c r="A540" s="172"/>
      <c r="B540" s="173"/>
      <c r="C540" s="311"/>
      <c r="D540" s="312"/>
    </row>
    <row r="541" spans="1:4" ht="15.75" x14ac:dyDescent="0.25">
      <c r="A541" s="172"/>
      <c r="B541" s="173"/>
      <c r="C541" s="311"/>
      <c r="D541" s="312"/>
    </row>
    <row r="542" spans="1:4" ht="15.75" x14ac:dyDescent="0.25">
      <c r="A542" s="172"/>
      <c r="B542" s="173"/>
      <c r="C542" s="311"/>
      <c r="D542" s="312"/>
    </row>
    <row r="543" spans="1:4" ht="15.75" x14ac:dyDescent="0.25">
      <c r="A543" s="172"/>
      <c r="B543" s="173"/>
      <c r="C543" s="311"/>
      <c r="D543" s="312"/>
    </row>
    <row r="544" spans="1:4" ht="15.75" x14ac:dyDescent="0.25">
      <c r="A544" s="172"/>
      <c r="B544" s="173"/>
      <c r="C544" s="311"/>
      <c r="D544" s="312"/>
    </row>
    <row r="545" spans="1:4" ht="15.75" x14ac:dyDescent="0.25">
      <c r="A545" s="172"/>
      <c r="B545" s="173"/>
      <c r="C545" s="311"/>
      <c r="D545" s="312"/>
    </row>
    <row r="546" spans="1:4" ht="15.75" x14ac:dyDescent="0.25">
      <c r="A546" s="172"/>
      <c r="B546" s="173"/>
      <c r="C546" s="311"/>
      <c r="D546" s="312"/>
    </row>
    <row r="547" spans="1:4" ht="15.75" x14ac:dyDescent="0.25">
      <c r="A547" s="172"/>
      <c r="B547" s="173"/>
      <c r="C547" s="311"/>
      <c r="D547" s="312"/>
    </row>
    <row r="548" spans="1:4" ht="15.75" x14ac:dyDescent="0.25">
      <c r="A548" s="172"/>
      <c r="B548" s="173"/>
      <c r="C548" s="311"/>
      <c r="D548" s="312"/>
    </row>
    <row r="549" spans="1:4" ht="15.75" x14ac:dyDescent="0.25">
      <c r="A549" s="172"/>
      <c r="B549" s="173"/>
      <c r="C549" s="311"/>
      <c r="D549" s="312"/>
    </row>
    <row r="550" spans="1:4" ht="15.75" x14ac:dyDescent="0.25">
      <c r="A550" s="172"/>
      <c r="B550" s="173"/>
      <c r="C550" s="311"/>
      <c r="D550" s="312"/>
    </row>
    <row r="551" spans="1:4" ht="15.75" x14ac:dyDescent="0.25">
      <c r="A551" s="172"/>
      <c r="B551" s="173"/>
      <c r="C551" s="311"/>
      <c r="D551" s="312"/>
    </row>
    <row r="552" spans="1:4" ht="15.75" x14ac:dyDescent="0.25">
      <c r="A552" s="172"/>
      <c r="B552" s="173"/>
      <c r="C552" s="311"/>
      <c r="D552" s="312"/>
    </row>
    <row r="553" spans="1:4" ht="15.75" x14ac:dyDescent="0.25">
      <c r="A553" s="172"/>
      <c r="B553" s="173"/>
      <c r="C553" s="311"/>
      <c r="D553" s="312"/>
    </row>
    <row r="554" spans="1:4" ht="15.75" x14ac:dyDescent="0.25">
      <c r="A554" s="172"/>
      <c r="B554" s="173"/>
      <c r="C554" s="311"/>
      <c r="D554" s="312"/>
    </row>
    <row r="555" spans="1:4" ht="15.75" x14ac:dyDescent="0.25">
      <c r="A555" s="172"/>
      <c r="B555" s="173"/>
      <c r="C555" s="311"/>
      <c r="D555" s="312"/>
    </row>
    <row r="556" spans="1:4" ht="15.75" x14ac:dyDescent="0.25">
      <c r="A556" s="172"/>
      <c r="B556" s="173"/>
      <c r="C556" s="311"/>
      <c r="D556" s="312"/>
    </row>
    <row r="557" spans="1:4" ht="15.75" x14ac:dyDescent="0.25">
      <c r="A557" s="172"/>
      <c r="B557" s="173"/>
      <c r="C557" s="311"/>
      <c r="D557" s="312"/>
    </row>
    <row r="558" spans="1:4" ht="15.75" x14ac:dyDescent="0.25">
      <c r="A558" s="172"/>
      <c r="B558" s="173"/>
      <c r="C558" s="311"/>
      <c r="D558" s="312"/>
    </row>
    <row r="559" spans="1:4" ht="15.75" x14ac:dyDescent="0.25">
      <c r="A559" s="172"/>
      <c r="B559" s="173"/>
      <c r="C559" s="311"/>
      <c r="D559" s="312"/>
    </row>
    <row r="560" spans="1:4" ht="15.75" x14ac:dyDescent="0.25">
      <c r="A560" s="172"/>
      <c r="B560" s="173"/>
      <c r="C560" s="311"/>
      <c r="D560" s="312"/>
    </row>
    <row r="561" spans="1:4" ht="15.75" x14ac:dyDescent="0.25">
      <c r="A561" s="172"/>
      <c r="B561" s="173"/>
      <c r="C561" s="311"/>
      <c r="D561" s="312"/>
    </row>
    <row r="562" spans="1:4" ht="15.75" x14ac:dyDescent="0.25">
      <c r="A562" s="172"/>
      <c r="B562" s="173"/>
      <c r="C562" s="311"/>
      <c r="D562" s="312"/>
    </row>
    <row r="563" spans="1:4" ht="15.75" x14ac:dyDescent="0.25">
      <c r="A563" s="172"/>
      <c r="B563" s="173"/>
      <c r="C563" s="311"/>
      <c r="D563" s="312"/>
    </row>
    <row r="564" spans="1:4" ht="15.75" x14ac:dyDescent="0.25">
      <c r="A564" s="172"/>
      <c r="B564" s="173"/>
      <c r="C564" s="311"/>
      <c r="D564" s="312"/>
    </row>
    <row r="565" spans="1:4" ht="15.75" x14ac:dyDescent="0.25">
      <c r="A565" s="172"/>
      <c r="B565" s="173"/>
      <c r="C565" s="311"/>
      <c r="D565" s="312"/>
    </row>
    <row r="566" spans="1:4" ht="15.75" x14ac:dyDescent="0.25">
      <c r="A566" s="172"/>
      <c r="B566" s="173"/>
      <c r="C566" s="311"/>
      <c r="D566" s="312"/>
    </row>
    <row r="567" spans="1:4" ht="15.75" x14ac:dyDescent="0.25">
      <c r="A567" s="172"/>
      <c r="B567" s="173"/>
      <c r="C567" s="311"/>
      <c r="D567" s="312"/>
    </row>
    <row r="568" spans="1:4" ht="15.75" x14ac:dyDescent="0.25">
      <c r="A568" s="172"/>
      <c r="B568" s="173"/>
      <c r="C568" s="311"/>
      <c r="D568" s="312"/>
    </row>
    <row r="569" spans="1:4" ht="15.75" x14ac:dyDescent="0.25">
      <c r="A569" s="172"/>
      <c r="B569" s="173"/>
      <c r="C569" s="311"/>
      <c r="D569" s="312"/>
    </row>
    <row r="570" spans="1:4" ht="15.75" x14ac:dyDescent="0.25">
      <c r="A570" s="172"/>
      <c r="B570" s="173"/>
      <c r="C570" s="311"/>
      <c r="D570" s="312"/>
    </row>
    <row r="571" spans="1:4" ht="15.75" x14ac:dyDescent="0.25">
      <c r="A571" s="172"/>
      <c r="B571" s="173"/>
      <c r="C571" s="311"/>
      <c r="D571" s="312"/>
    </row>
    <row r="572" spans="1:4" ht="15.75" x14ac:dyDescent="0.25">
      <c r="A572" s="172"/>
      <c r="B572" s="173"/>
      <c r="C572" s="311"/>
      <c r="D572" s="312"/>
    </row>
    <row r="573" spans="1:4" ht="15.75" x14ac:dyDescent="0.25">
      <c r="A573" s="172"/>
      <c r="B573" s="173"/>
      <c r="C573" s="311"/>
      <c r="D573" s="312"/>
    </row>
    <row r="574" spans="1:4" ht="15.75" x14ac:dyDescent="0.25">
      <c r="A574" s="172"/>
      <c r="B574" s="173"/>
      <c r="C574" s="311"/>
      <c r="D574" s="312"/>
    </row>
    <row r="575" spans="1:4" ht="15.75" x14ac:dyDescent="0.25">
      <c r="A575" s="172"/>
      <c r="B575" s="173"/>
      <c r="C575" s="311"/>
      <c r="D575" s="312"/>
    </row>
    <row r="576" spans="1:4" ht="15.75" x14ac:dyDescent="0.25">
      <c r="A576" s="172"/>
      <c r="B576" s="173"/>
      <c r="C576" s="311"/>
      <c r="D576" s="312"/>
    </row>
    <row r="577" spans="1:4" ht="15.75" x14ac:dyDescent="0.25">
      <c r="A577" s="172"/>
      <c r="B577" s="173"/>
      <c r="C577" s="311"/>
      <c r="D577" s="312"/>
    </row>
    <row r="578" spans="1:4" ht="15.75" x14ac:dyDescent="0.25">
      <c r="A578" s="172"/>
      <c r="B578" s="173"/>
      <c r="C578" s="311"/>
      <c r="D578" s="312"/>
    </row>
    <row r="579" spans="1:4" ht="15.75" x14ac:dyDescent="0.25">
      <c r="A579" s="172"/>
      <c r="B579" s="173"/>
      <c r="C579" s="311"/>
      <c r="D579" s="312"/>
    </row>
    <row r="580" spans="1:4" ht="15.75" x14ac:dyDescent="0.25">
      <c r="A580" s="172"/>
      <c r="B580" s="173"/>
      <c r="C580" s="311"/>
      <c r="D580" s="312"/>
    </row>
    <row r="581" spans="1:4" ht="15.75" x14ac:dyDescent="0.25">
      <c r="A581" s="172"/>
      <c r="B581" s="173"/>
      <c r="C581" s="311"/>
      <c r="D581" s="312"/>
    </row>
    <row r="582" spans="1:4" ht="15.75" x14ac:dyDescent="0.25">
      <c r="A582" s="172"/>
      <c r="B582" s="173"/>
      <c r="C582" s="311"/>
      <c r="D582" s="312"/>
    </row>
    <row r="583" spans="1:4" ht="15.75" x14ac:dyDescent="0.25">
      <c r="A583" s="172"/>
      <c r="B583" s="173"/>
      <c r="C583" s="311"/>
      <c r="D583" s="312"/>
    </row>
    <row r="584" spans="1:4" ht="15.75" x14ac:dyDescent="0.25">
      <c r="A584" s="172"/>
      <c r="B584" s="173"/>
      <c r="C584" s="311"/>
      <c r="D584" s="312"/>
    </row>
    <row r="585" spans="1:4" ht="15.75" x14ac:dyDescent="0.25">
      <c r="A585" s="172"/>
      <c r="B585" s="173"/>
      <c r="C585" s="311"/>
      <c r="D585" s="312"/>
    </row>
    <row r="586" spans="1:4" ht="15.75" x14ac:dyDescent="0.25">
      <c r="A586" s="172"/>
      <c r="B586" s="173"/>
      <c r="C586" s="311"/>
      <c r="D586" s="312"/>
    </row>
    <row r="587" spans="1:4" ht="15.75" x14ac:dyDescent="0.25">
      <c r="A587" s="172"/>
      <c r="B587" s="173"/>
      <c r="C587" s="311"/>
      <c r="D587" s="312"/>
    </row>
    <row r="588" spans="1:4" ht="15.75" x14ac:dyDescent="0.25">
      <c r="A588" s="172"/>
      <c r="B588" s="173"/>
      <c r="C588" s="311"/>
      <c r="D588" s="312"/>
    </row>
    <row r="589" spans="1:4" ht="15.75" x14ac:dyDescent="0.25">
      <c r="A589" s="172"/>
      <c r="B589" s="173"/>
      <c r="C589" s="311"/>
      <c r="D589" s="312"/>
    </row>
    <row r="590" spans="1:4" ht="15.75" x14ac:dyDescent="0.25">
      <c r="A590" s="172"/>
      <c r="B590" s="173"/>
      <c r="C590" s="311"/>
      <c r="D590" s="312"/>
    </row>
    <row r="591" spans="1:4" ht="15.75" x14ac:dyDescent="0.25">
      <c r="A591" s="172"/>
      <c r="B591" s="173"/>
      <c r="C591" s="311"/>
      <c r="D591" s="312"/>
    </row>
    <row r="592" spans="1:4" ht="15.75" x14ac:dyDescent="0.25">
      <c r="A592" s="172"/>
      <c r="B592" s="173"/>
      <c r="C592" s="311"/>
      <c r="D592" s="312"/>
    </row>
    <row r="593" spans="1:4" ht="15.75" x14ac:dyDescent="0.25">
      <c r="A593" s="172"/>
      <c r="B593" s="173"/>
      <c r="C593" s="311"/>
      <c r="D593" s="312"/>
    </row>
    <row r="594" spans="1:4" ht="15.75" x14ac:dyDescent="0.25">
      <c r="A594" s="172"/>
      <c r="B594" s="173"/>
      <c r="C594" s="311"/>
      <c r="D594" s="312"/>
    </row>
    <row r="595" spans="1:4" ht="15.75" x14ac:dyDescent="0.25">
      <c r="A595" s="172"/>
      <c r="B595" s="173"/>
      <c r="C595" s="311"/>
      <c r="D595" s="312"/>
    </row>
    <row r="596" spans="1:4" ht="15.75" x14ac:dyDescent="0.25">
      <c r="A596" s="172"/>
      <c r="B596" s="173"/>
      <c r="C596" s="311"/>
      <c r="D596" s="312"/>
    </row>
    <row r="597" spans="1:4" ht="15.75" x14ac:dyDescent="0.25">
      <c r="A597" s="172"/>
      <c r="B597" s="173"/>
      <c r="C597" s="311"/>
      <c r="D597" s="312"/>
    </row>
    <row r="598" spans="1:4" ht="15.75" x14ac:dyDescent="0.25">
      <c r="A598" s="172"/>
      <c r="B598" s="173"/>
      <c r="C598" s="311"/>
      <c r="D598" s="312"/>
    </row>
    <row r="599" spans="1:4" ht="15.75" x14ac:dyDescent="0.25">
      <c r="A599" s="172"/>
      <c r="B599" s="173"/>
      <c r="C599" s="311"/>
      <c r="D599" s="312"/>
    </row>
    <row r="600" spans="1:4" ht="15.75" x14ac:dyDescent="0.25">
      <c r="A600" s="172"/>
      <c r="B600" s="173"/>
      <c r="C600" s="311"/>
      <c r="D600" s="312"/>
    </row>
    <row r="601" spans="1:4" ht="15.75" x14ac:dyDescent="0.25">
      <c r="A601" s="172"/>
      <c r="B601" s="173"/>
      <c r="C601" s="311"/>
      <c r="D601" s="312"/>
    </row>
    <row r="602" spans="1:4" ht="15.75" x14ac:dyDescent="0.25">
      <c r="A602" s="172"/>
      <c r="B602" s="173"/>
      <c r="C602" s="311"/>
      <c r="D602" s="312"/>
    </row>
    <row r="603" spans="1:4" ht="15.75" x14ac:dyDescent="0.25">
      <c r="A603" s="172"/>
      <c r="B603" s="173"/>
      <c r="C603" s="311"/>
      <c r="D603" s="312"/>
    </row>
    <row r="604" spans="1:4" ht="15.75" x14ac:dyDescent="0.25">
      <c r="A604" s="172"/>
      <c r="B604" s="173"/>
      <c r="C604" s="311"/>
      <c r="D604" s="312"/>
    </row>
    <row r="605" spans="1:4" ht="15.75" x14ac:dyDescent="0.25">
      <c r="A605" s="172"/>
      <c r="B605" s="173"/>
      <c r="C605" s="311"/>
      <c r="D605" s="312"/>
    </row>
    <row r="606" spans="1:4" ht="15.75" x14ac:dyDescent="0.25">
      <c r="A606" s="172"/>
      <c r="B606" s="173"/>
      <c r="C606" s="311"/>
      <c r="D606" s="312"/>
    </row>
    <row r="607" spans="1:4" ht="15.75" x14ac:dyDescent="0.25">
      <c r="A607" s="172"/>
      <c r="B607" s="173"/>
      <c r="C607" s="311"/>
      <c r="D607" s="312"/>
    </row>
    <row r="608" spans="1:4" ht="15.75" x14ac:dyDescent="0.25">
      <c r="A608" s="172"/>
      <c r="B608" s="173"/>
      <c r="C608" s="311"/>
      <c r="D608" s="312"/>
    </row>
    <row r="609" spans="1:4" ht="15.75" x14ac:dyDescent="0.25">
      <c r="A609" s="172"/>
      <c r="B609" s="173"/>
      <c r="C609" s="311"/>
      <c r="D609" s="312"/>
    </row>
    <row r="610" spans="1:4" ht="15.75" x14ac:dyDescent="0.25">
      <c r="A610" s="172"/>
      <c r="B610" s="173"/>
      <c r="C610" s="311"/>
      <c r="D610" s="312"/>
    </row>
    <row r="611" spans="1:4" ht="15.75" x14ac:dyDescent="0.25">
      <c r="A611" s="172"/>
      <c r="B611" s="173"/>
      <c r="C611" s="311"/>
      <c r="D611" s="312"/>
    </row>
    <row r="612" spans="1:4" ht="15.75" x14ac:dyDescent="0.25">
      <c r="A612" s="172"/>
      <c r="B612" s="173"/>
      <c r="C612" s="311"/>
      <c r="D612" s="312"/>
    </row>
    <row r="613" spans="1:4" ht="15.75" x14ac:dyDescent="0.25">
      <c r="A613" s="172"/>
      <c r="B613" s="173"/>
      <c r="C613" s="311"/>
      <c r="D613" s="312"/>
    </row>
    <row r="614" spans="1:4" ht="15.75" x14ac:dyDescent="0.25">
      <c r="A614" s="172"/>
      <c r="B614" s="173"/>
      <c r="C614" s="311"/>
      <c r="D614" s="312"/>
    </row>
    <row r="615" spans="1:4" ht="15.75" x14ac:dyDescent="0.25">
      <c r="A615" s="172"/>
      <c r="B615" s="173"/>
      <c r="C615" s="311"/>
      <c r="D615" s="312"/>
    </row>
    <row r="616" spans="1:4" ht="15.75" x14ac:dyDescent="0.25">
      <c r="A616" s="172"/>
      <c r="B616" s="173"/>
      <c r="C616" s="311"/>
      <c r="D616" s="312"/>
    </row>
    <row r="617" spans="1:4" ht="15.75" x14ac:dyDescent="0.25">
      <c r="A617" s="172"/>
      <c r="B617" s="173"/>
      <c r="C617" s="311"/>
      <c r="D617" s="312"/>
    </row>
    <row r="618" spans="1:4" ht="15.75" x14ac:dyDescent="0.25">
      <c r="A618" s="172"/>
      <c r="B618" s="173"/>
      <c r="C618" s="311"/>
      <c r="D618" s="312"/>
    </row>
    <row r="619" spans="1:4" ht="15.75" x14ac:dyDescent="0.25">
      <c r="A619" s="172"/>
      <c r="B619" s="173"/>
      <c r="C619" s="311"/>
      <c r="D619" s="312"/>
    </row>
    <row r="620" spans="1:4" ht="15.75" x14ac:dyDescent="0.25">
      <c r="A620" s="172"/>
      <c r="B620" s="173"/>
      <c r="C620" s="311"/>
      <c r="D620" s="312"/>
    </row>
    <row r="621" spans="1:4" ht="15.75" x14ac:dyDescent="0.25">
      <c r="A621" s="172"/>
      <c r="B621" s="173"/>
      <c r="C621" s="311"/>
      <c r="D621" s="312"/>
    </row>
    <row r="622" spans="1:4" ht="15.75" x14ac:dyDescent="0.25">
      <c r="A622" s="172"/>
      <c r="B622" s="173"/>
      <c r="C622" s="311"/>
      <c r="D622" s="312"/>
    </row>
    <row r="623" spans="1:4" ht="15.75" x14ac:dyDescent="0.25">
      <c r="A623" s="172"/>
      <c r="B623" s="173"/>
      <c r="C623" s="311"/>
      <c r="D623" s="312"/>
    </row>
    <row r="624" spans="1:4" ht="15.75" x14ac:dyDescent="0.25">
      <c r="A624" s="172"/>
      <c r="B624" s="173"/>
      <c r="C624" s="311"/>
      <c r="D624" s="312"/>
    </row>
    <row r="625" spans="1:4" ht="15.75" x14ac:dyDescent="0.25">
      <c r="A625" s="172"/>
      <c r="B625" s="173"/>
      <c r="C625" s="311"/>
      <c r="D625" s="312"/>
    </row>
    <row r="626" spans="1:4" ht="15.75" x14ac:dyDescent="0.25">
      <c r="A626" s="172"/>
      <c r="B626" s="173"/>
      <c r="C626" s="311"/>
      <c r="D626" s="312"/>
    </row>
    <row r="627" spans="1:4" ht="15.75" x14ac:dyDescent="0.25">
      <c r="A627" s="172"/>
      <c r="B627" s="173"/>
      <c r="C627" s="311"/>
      <c r="D627" s="312"/>
    </row>
    <row r="628" spans="1:4" ht="15.75" x14ac:dyDescent="0.25">
      <c r="A628" s="172"/>
      <c r="B628" s="173"/>
      <c r="C628" s="311"/>
      <c r="D628" s="312"/>
    </row>
    <row r="629" spans="1:4" ht="15.75" x14ac:dyDescent="0.25">
      <c r="A629" s="172"/>
      <c r="B629" s="173"/>
      <c r="C629" s="311"/>
      <c r="D629" s="312"/>
    </row>
    <row r="630" spans="1:4" ht="15.75" x14ac:dyDescent="0.25">
      <c r="A630" s="172"/>
      <c r="B630" s="173"/>
      <c r="C630" s="311"/>
      <c r="D630" s="312"/>
    </row>
    <row r="631" spans="1:4" ht="15.75" x14ac:dyDescent="0.25">
      <c r="A631" s="172"/>
      <c r="B631" s="173"/>
      <c r="C631" s="311"/>
      <c r="D631" s="312"/>
    </row>
    <row r="632" spans="1:4" ht="15.75" x14ac:dyDescent="0.25">
      <c r="A632" s="172"/>
      <c r="B632" s="173"/>
      <c r="C632" s="311"/>
      <c r="D632" s="312"/>
    </row>
    <row r="633" spans="1:4" ht="15.75" x14ac:dyDescent="0.25">
      <c r="A633" s="172"/>
      <c r="B633" s="173"/>
      <c r="C633" s="311"/>
      <c r="D633" s="312"/>
    </row>
    <row r="634" spans="1:4" ht="15.75" x14ac:dyDescent="0.25">
      <c r="A634" s="172"/>
      <c r="B634" s="173"/>
      <c r="C634" s="311"/>
      <c r="D634" s="312"/>
    </row>
    <row r="635" spans="1:4" ht="15.75" x14ac:dyDescent="0.25">
      <c r="A635" s="172"/>
      <c r="B635" s="173"/>
      <c r="C635" s="311"/>
      <c r="D635" s="312"/>
    </row>
    <row r="636" spans="1:4" ht="15.75" x14ac:dyDescent="0.25">
      <c r="A636" s="172"/>
      <c r="B636" s="173"/>
      <c r="C636" s="311"/>
      <c r="D636" s="312"/>
    </row>
    <row r="637" spans="1:4" ht="15.75" x14ac:dyDescent="0.25">
      <c r="A637" s="172"/>
      <c r="B637" s="173"/>
      <c r="C637" s="311"/>
      <c r="D637" s="312"/>
    </row>
    <row r="638" spans="1:4" ht="15.75" x14ac:dyDescent="0.25">
      <c r="A638" s="172"/>
      <c r="B638" s="173"/>
      <c r="C638" s="311"/>
      <c r="D638" s="312"/>
    </row>
    <row r="639" spans="1:4" ht="15.75" x14ac:dyDescent="0.25">
      <c r="A639" s="172"/>
      <c r="B639" s="173"/>
      <c r="C639" s="311"/>
      <c r="D639" s="312"/>
    </row>
    <row r="640" spans="1:4" ht="15.75" x14ac:dyDescent="0.25">
      <c r="A640" s="172"/>
      <c r="B640" s="173"/>
      <c r="C640" s="311"/>
      <c r="D640" s="312"/>
    </row>
    <row r="641" spans="1:4" ht="15.75" x14ac:dyDescent="0.25">
      <c r="A641" s="172"/>
      <c r="B641" s="173"/>
      <c r="C641" s="311"/>
      <c r="D641" s="312"/>
    </row>
    <row r="642" spans="1:4" ht="15.75" x14ac:dyDescent="0.25">
      <c r="A642" s="172"/>
      <c r="B642" s="173"/>
      <c r="C642" s="311"/>
      <c r="D642" s="312"/>
    </row>
    <row r="643" spans="1:4" ht="15.75" x14ac:dyDescent="0.25">
      <c r="A643" s="172"/>
      <c r="B643" s="173"/>
      <c r="C643" s="311"/>
      <c r="D643" s="312"/>
    </row>
    <row r="644" spans="1:4" ht="15.75" x14ac:dyDescent="0.25">
      <c r="A644" s="172"/>
      <c r="B644" s="173"/>
      <c r="C644" s="311"/>
      <c r="D644" s="312"/>
    </row>
    <row r="645" spans="1:4" ht="15.75" x14ac:dyDescent="0.25">
      <c r="A645" s="172"/>
      <c r="B645" s="173"/>
      <c r="C645" s="311"/>
      <c r="D645" s="312"/>
    </row>
    <row r="646" spans="1:4" ht="15.75" x14ac:dyDescent="0.25">
      <c r="A646" s="172"/>
      <c r="B646" s="173"/>
      <c r="C646" s="311"/>
      <c r="D646" s="312"/>
    </row>
    <row r="647" spans="1:4" ht="15.75" x14ac:dyDescent="0.25">
      <c r="A647" s="172"/>
      <c r="B647" s="173"/>
      <c r="C647" s="311"/>
      <c r="D647" s="312"/>
    </row>
    <row r="648" spans="1:4" ht="15.75" x14ac:dyDescent="0.25">
      <c r="A648" s="172"/>
      <c r="B648" s="173"/>
      <c r="C648" s="311"/>
      <c r="D648" s="312"/>
    </row>
    <row r="649" spans="1:4" ht="15.75" x14ac:dyDescent="0.25">
      <c r="A649" s="172"/>
      <c r="B649" s="173"/>
      <c r="C649" s="311"/>
      <c r="D649" s="312"/>
    </row>
    <row r="650" spans="1:4" ht="15.75" x14ac:dyDescent="0.25">
      <c r="A650" s="172"/>
      <c r="B650" s="173"/>
      <c r="C650" s="311"/>
      <c r="D650" s="312"/>
    </row>
    <row r="651" spans="1:4" ht="15.75" x14ac:dyDescent="0.25">
      <c r="A651" s="172"/>
      <c r="B651" s="173"/>
      <c r="C651" s="311"/>
      <c r="D651" s="312"/>
    </row>
    <row r="652" spans="1:4" ht="15.75" x14ac:dyDescent="0.25">
      <c r="A652" s="172"/>
      <c r="B652" s="173"/>
      <c r="C652" s="311"/>
      <c r="D652" s="312"/>
    </row>
    <row r="653" spans="1:4" ht="15.75" x14ac:dyDescent="0.25">
      <c r="A653" s="172"/>
      <c r="B653" s="173"/>
      <c r="C653" s="311"/>
      <c r="D653" s="312"/>
    </row>
    <row r="654" spans="1:4" ht="15.75" x14ac:dyDescent="0.25">
      <c r="A654" s="172"/>
      <c r="B654" s="173"/>
      <c r="C654" s="311"/>
      <c r="D654" s="312"/>
    </row>
    <row r="655" spans="1:4" ht="15.75" x14ac:dyDescent="0.25">
      <c r="A655" s="172"/>
      <c r="B655" s="173"/>
      <c r="C655" s="311"/>
      <c r="D655" s="312"/>
    </row>
    <row r="656" spans="1:4" ht="15.75" x14ac:dyDescent="0.25">
      <c r="A656" s="172"/>
      <c r="B656" s="173"/>
      <c r="C656" s="311"/>
      <c r="D656" s="312"/>
    </row>
    <row r="657" spans="1:4" ht="15.75" x14ac:dyDescent="0.25">
      <c r="A657" s="172"/>
      <c r="B657" s="173"/>
      <c r="C657" s="311"/>
      <c r="D657" s="312"/>
    </row>
    <row r="658" spans="1:4" ht="15.75" x14ac:dyDescent="0.25">
      <c r="A658" s="172"/>
      <c r="B658" s="173"/>
      <c r="C658" s="311"/>
      <c r="D658" s="312"/>
    </row>
    <row r="659" spans="1:4" ht="15.75" x14ac:dyDescent="0.25">
      <c r="A659" s="172"/>
      <c r="B659" s="173"/>
      <c r="C659" s="311"/>
      <c r="D659" s="312"/>
    </row>
    <row r="660" spans="1:4" ht="15.75" x14ac:dyDescent="0.25">
      <c r="A660" s="172"/>
      <c r="B660" s="173"/>
      <c r="C660" s="311"/>
      <c r="D660" s="312"/>
    </row>
    <row r="661" spans="1:4" ht="15.75" x14ac:dyDescent="0.25">
      <c r="A661" s="172"/>
      <c r="B661" s="173"/>
      <c r="C661" s="311"/>
      <c r="D661" s="312"/>
    </row>
    <row r="662" spans="1:4" ht="15.75" x14ac:dyDescent="0.25">
      <c r="A662" s="172"/>
      <c r="B662" s="173"/>
      <c r="C662" s="311"/>
      <c r="D662" s="312"/>
    </row>
    <row r="663" spans="1:4" ht="15.75" x14ac:dyDescent="0.25">
      <c r="A663" s="172"/>
      <c r="B663" s="173"/>
      <c r="C663" s="311"/>
      <c r="D663" s="312"/>
    </row>
    <row r="664" spans="1:4" ht="15.75" x14ac:dyDescent="0.25">
      <c r="A664" s="172"/>
      <c r="B664" s="173"/>
      <c r="C664" s="311"/>
      <c r="D664" s="312"/>
    </row>
    <row r="665" spans="1:4" ht="15.75" x14ac:dyDescent="0.25">
      <c r="A665" s="172"/>
      <c r="B665" s="173"/>
      <c r="C665" s="311"/>
      <c r="D665" s="312"/>
    </row>
    <row r="666" spans="1:4" ht="15.75" x14ac:dyDescent="0.25">
      <c r="A666" s="172"/>
      <c r="B666" s="173"/>
      <c r="C666" s="311"/>
      <c r="D666" s="312"/>
    </row>
    <row r="667" spans="1:4" ht="15.75" x14ac:dyDescent="0.25">
      <c r="A667" s="172"/>
      <c r="B667" s="173"/>
      <c r="C667" s="311"/>
      <c r="D667" s="312"/>
    </row>
    <row r="668" spans="1:4" ht="15.75" x14ac:dyDescent="0.25">
      <c r="A668" s="172"/>
      <c r="B668" s="173"/>
      <c r="C668" s="311"/>
      <c r="D668" s="312"/>
    </row>
    <row r="669" spans="1:4" ht="15.75" x14ac:dyDescent="0.25">
      <c r="A669" s="172"/>
      <c r="B669" s="173"/>
      <c r="C669" s="311"/>
      <c r="D669" s="312"/>
    </row>
    <row r="670" spans="1:4" ht="15.75" x14ac:dyDescent="0.25">
      <c r="A670" s="172"/>
      <c r="B670" s="173"/>
      <c r="C670" s="311"/>
      <c r="D670" s="312"/>
    </row>
    <row r="671" spans="1:4" ht="15.75" x14ac:dyDescent="0.25">
      <c r="A671" s="172"/>
      <c r="B671" s="173"/>
      <c r="C671" s="311"/>
      <c r="D671" s="312"/>
    </row>
    <row r="672" spans="1:4" ht="15.75" x14ac:dyDescent="0.25">
      <c r="A672" s="172"/>
      <c r="B672" s="173"/>
      <c r="C672" s="311"/>
      <c r="D672" s="312"/>
    </row>
    <row r="673" spans="1:4" ht="15.75" x14ac:dyDescent="0.25">
      <c r="A673" s="172"/>
      <c r="B673" s="173"/>
      <c r="C673" s="311"/>
      <c r="D673" s="312"/>
    </row>
    <row r="674" spans="1:4" ht="15.75" x14ac:dyDescent="0.25">
      <c r="A674" s="172"/>
      <c r="B674" s="173"/>
      <c r="C674" s="311"/>
      <c r="D674" s="312"/>
    </row>
    <row r="675" spans="1:4" ht="15.75" x14ac:dyDescent="0.25">
      <c r="A675" s="172"/>
      <c r="B675" s="173"/>
      <c r="C675" s="311"/>
      <c r="D675" s="312"/>
    </row>
    <row r="676" spans="1:4" ht="15.75" x14ac:dyDescent="0.25">
      <c r="A676" s="172"/>
      <c r="B676" s="173"/>
      <c r="C676" s="311"/>
      <c r="D676" s="312"/>
    </row>
    <row r="677" spans="1:4" ht="15.75" x14ac:dyDescent="0.25">
      <c r="A677" s="172"/>
      <c r="B677" s="173"/>
      <c r="C677" s="311"/>
      <c r="D677" s="312"/>
    </row>
    <row r="678" spans="1:4" ht="15.75" x14ac:dyDescent="0.25">
      <c r="A678" s="172"/>
      <c r="B678" s="173"/>
      <c r="C678" s="311"/>
      <c r="D678" s="312"/>
    </row>
    <row r="679" spans="1:4" ht="15.75" x14ac:dyDescent="0.25">
      <c r="A679" s="172"/>
      <c r="B679" s="173"/>
      <c r="C679" s="311"/>
      <c r="D679" s="312"/>
    </row>
    <row r="680" spans="1:4" ht="15.75" x14ac:dyDescent="0.25">
      <c r="A680" s="172"/>
      <c r="B680" s="173"/>
      <c r="C680" s="311"/>
      <c r="D680" s="312"/>
    </row>
    <row r="681" spans="1:4" ht="15.75" x14ac:dyDescent="0.25">
      <c r="A681" s="172"/>
      <c r="B681" s="173"/>
      <c r="C681" s="311"/>
      <c r="D681" s="312"/>
    </row>
    <row r="682" spans="1:4" ht="15.75" x14ac:dyDescent="0.25">
      <c r="A682" s="172"/>
      <c r="B682" s="173"/>
      <c r="C682" s="311"/>
      <c r="D682" s="312"/>
    </row>
    <row r="683" spans="1:4" ht="15.75" x14ac:dyDescent="0.25">
      <c r="A683" s="172"/>
      <c r="B683" s="173"/>
      <c r="C683" s="311"/>
      <c r="D683" s="312"/>
    </row>
    <row r="684" spans="1:4" ht="15.75" x14ac:dyDescent="0.25">
      <c r="A684" s="172"/>
      <c r="B684" s="173"/>
      <c r="C684" s="311"/>
      <c r="D684" s="312"/>
    </row>
    <row r="685" spans="1:4" ht="15.75" x14ac:dyDescent="0.25">
      <c r="A685" s="172"/>
      <c r="B685" s="173"/>
      <c r="C685" s="311"/>
      <c r="D685" s="312"/>
    </row>
    <row r="686" spans="1:4" ht="15.75" x14ac:dyDescent="0.25">
      <c r="A686" s="172"/>
      <c r="B686" s="173"/>
      <c r="C686" s="311"/>
      <c r="D686" s="312"/>
    </row>
    <row r="687" spans="1:4" ht="15.75" x14ac:dyDescent="0.25">
      <c r="A687" s="172"/>
      <c r="B687" s="173"/>
      <c r="C687" s="311"/>
      <c r="D687" s="312"/>
    </row>
    <row r="688" spans="1:4" ht="15.75" x14ac:dyDescent="0.25">
      <c r="A688" s="172"/>
      <c r="B688" s="173"/>
      <c r="C688" s="311"/>
      <c r="D688" s="312"/>
    </row>
    <row r="689" spans="1:4" ht="15.75" x14ac:dyDescent="0.25">
      <c r="A689" s="172"/>
      <c r="B689" s="173"/>
      <c r="C689" s="311"/>
      <c r="D689" s="312"/>
    </row>
    <row r="690" spans="1:4" ht="15.75" x14ac:dyDescent="0.25">
      <c r="A690" s="172"/>
      <c r="B690" s="173"/>
      <c r="C690" s="311"/>
      <c r="D690" s="312"/>
    </row>
    <row r="691" spans="1:4" ht="15.75" x14ac:dyDescent="0.25">
      <c r="A691" s="172"/>
      <c r="B691" s="173"/>
      <c r="C691" s="311"/>
      <c r="D691" s="312"/>
    </row>
    <row r="692" spans="1:4" ht="15.75" x14ac:dyDescent="0.25">
      <c r="A692" s="172"/>
      <c r="B692" s="173"/>
      <c r="C692" s="311"/>
      <c r="D692" s="312"/>
    </row>
    <row r="693" spans="1:4" ht="15.75" x14ac:dyDescent="0.25">
      <c r="A693" s="172"/>
      <c r="B693" s="173"/>
      <c r="C693" s="311"/>
      <c r="D693" s="312"/>
    </row>
    <row r="694" spans="1:4" ht="15.75" x14ac:dyDescent="0.25">
      <c r="A694" s="172"/>
      <c r="B694" s="173"/>
      <c r="C694" s="311"/>
      <c r="D694" s="312"/>
    </row>
    <row r="695" spans="1:4" ht="15.75" x14ac:dyDescent="0.25">
      <c r="A695" s="172"/>
      <c r="B695" s="173"/>
      <c r="C695" s="311"/>
      <c r="D695" s="312"/>
    </row>
    <row r="696" spans="1:4" ht="15.75" x14ac:dyDescent="0.25">
      <c r="A696" s="172"/>
      <c r="B696" s="173"/>
      <c r="C696" s="311"/>
      <c r="D696" s="312"/>
    </row>
    <row r="697" spans="1:4" ht="15.75" x14ac:dyDescent="0.25">
      <c r="A697" s="172"/>
      <c r="B697" s="173"/>
      <c r="C697" s="311"/>
      <c r="D697" s="312"/>
    </row>
    <row r="698" spans="1:4" ht="15.75" x14ac:dyDescent="0.25">
      <c r="A698" s="172"/>
      <c r="B698" s="173"/>
      <c r="C698" s="311"/>
      <c r="D698" s="312"/>
    </row>
    <row r="699" spans="1:4" ht="15.75" x14ac:dyDescent="0.25">
      <c r="A699" s="172"/>
      <c r="B699" s="173"/>
      <c r="C699" s="311"/>
      <c r="D699" s="312"/>
    </row>
    <row r="700" spans="1:4" ht="15.75" x14ac:dyDescent="0.25">
      <c r="A700" s="172"/>
      <c r="B700" s="173"/>
      <c r="C700" s="311"/>
      <c r="D700" s="312"/>
    </row>
    <row r="701" spans="1:4" ht="15.75" x14ac:dyDescent="0.25">
      <c r="A701" s="172"/>
      <c r="B701" s="173"/>
      <c r="C701" s="311"/>
      <c r="D701" s="312"/>
    </row>
    <row r="702" spans="1:4" ht="15.75" x14ac:dyDescent="0.25">
      <c r="A702" s="172"/>
      <c r="B702" s="173"/>
      <c r="C702" s="311"/>
      <c r="D702" s="312"/>
    </row>
    <row r="703" spans="1:4" ht="15.75" x14ac:dyDescent="0.25">
      <c r="A703" s="172"/>
      <c r="B703" s="173"/>
      <c r="C703" s="311"/>
      <c r="D703" s="312"/>
    </row>
    <row r="704" spans="1:4" ht="15.75" x14ac:dyDescent="0.25">
      <c r="A704" s="172"/>
      <c r="B704" s="173"/>
      <c r="C704" s="311"/>
      <c r="D704" s="312"/>
    </row>
    <row r="705" spans="1:4" ht="15.75" x14ac:dyDescent="0.25">
      <c r="A705" s="172"/>
      <c r="B705" s="173"/>
      <c r="C705" s="311"/>
      <c r="D705" s="312"/>
    </row>
    <row r="706" spans="1:4" ht="15.75" x14ac:dyDescent="0.25">
      <c r="A706" s="172"/>
      <c r="B706" s="173"/>
      <c r="C706" s="311"/>
      <c r="D706" s="312"/>
    </row>
    <row r="707" spans="1:4" ht="15.75" x14ac:dyDescent="0.25">
      <c r="A707" s="172"/>
      <c r="B707" s="173"/>
      <c r="C707" s="311"/>
      <c r="D707" s="312"/>
    </row>
    <row r="708" spans="1:4" ht="15.75" x14ac:dyDescent="0.25">
      <c r="A708" s="172"/>
      <c r="B708" s="173"/>
      <c r="C708" s="311"/>
      <c r="D708" s="312"/>
    </row>
    <row r="709" spans="1:4" ht="15.75" x14ac:dyDescent="0.25">
      <c r="A709" s="172"/>
      <c r="B709" s="173"/>
      <c r="C709" s="311"/>
      <c r="D709" s="312"/>
    </row>
    <row r="710" spans="1:4" ht="15.75" x14ac:dyDescent="0.25">
      <c r="A710" s="172"/>
      <c r="B710" s="173"/>
      <c r="C710" s="311"/>
      <c r="D710" s="312"/>
    </row>
    <row r="711" spans="1:4" ht="15.75" x14ac:dyDescent="0.25">
      <c r="A711" s="172"/>
      <c r="B711" s="173"/>
      <c r="C711" s="311"/>
      <c r="D711" s="312"/>
    </row>
    <row r="712" spans="1:4" ht="15.75" x14ac:dyDescent="0.25">
      <c r="A712" s="172"/>
      <c r="B712" s="173"/>
      <c r="C712" s="311"/>
      <c r="D712" s="312"/>
    </row>
    <row r="713" spans="1:4" ht="15.75" x14ac:dyDescent="0.25">
      <c r="A713" s="172"/>
      <c r="B713" s="173"/>
      <c r="C713" s="311"/>
      <c r="D713" s="312"/>
    </row>
    <row r="714" spans="1:4" ht="15.75" x14ac:dyDescent="0.25">
      <c r="A714" s="172"/>
      <c r="B714" s="173"/>
      <c r="C714" s="311"/>
      <c r="D714" s="312"/>
    </row>
    <row r="715" spans="1:4" ht="15.75" x14ac:dyDescent="0.25">
      <c r="A715" s="172"/>
      <c r="B715" s="173"/>
      <c r="C715" s="311"/>
      <c r="D715" s="312"/>
    </row>
    <row r="716" spans="1:4" ht="15.75" x14ac:dyDescent="0.25">
      <c r="A716" s="172"/>
      <c r="B716" s="173"/>
      <c r="C716" s="311"/>
      <c r="D716" s="312"/>
    </row>
    <row r="717" spans="1:4" ht="15.75" x14ac:dyDescent="0.25">
      <c r="A717" s="172"/>
      <c r="B717" s="173"/>
      <c r="C717" s="311"/>
      <c r="D717" s="312"/>
    </row>
    <row r="718" spans="1:4" ht="15.75" x14ac:dyDescent="0.25">
      <c r="A718" s="172"/>
      <c r="B718" s="173"/>
      <c r="C718" s="311"/>
      <c r="D718" s="312"/>
    </row>
    <row r="719" spans="1:4" ht="15.75" x14ac:dyDescent="0.25">
      <c r="A719" s="172"/>
      <c r="B719" s="173"/>
      <c r="C719" s="311"/>
      <c r="D719" s="312"/>
    </row>
    <row r="720" spans="1:4" ht="15.75" x14ac:dyDescent="0.25">
      <c r="A720" s="172"/>
      <c r="B720" s="173"/>
      <c r="C720" s="311"/>
      <c r="D720" s="312"/>
    </row>
    <row r="721" spans="1:4" ht="15.75" x14ac:dyDescent="0.25">
      <c r="A721" s="172"/>
      <c r="B721" s="173"/>
      <c r="C721" s="311"/>
      <c r="D721" s="312"/>
    </row>
    <row r="722" spans="1:4" ht="15.75" x14ac:dyDescent="0.25">
      <c r="A722" s="172"/>
      <c r="B722" s="173"/>
      <c r="C722" s="311"/>
      <c r="D722" s="312"/>
    </row>
    <row r="723" spans="1:4" ht="15.75" x14ac:dyDescent="0.25">
      <c r="A723" s="172"/>
      <c r="B723" s="173"/>
      <c r="C723" s="311"/>
      <c r="D723" s="312"/>
    </row>
    <row r="724" spans="1:4" ht="15.75" x14ac:dyDescent="0.25">
      <c r="A724" s="172"/>
      <c r="B724" s="173"/>
      <c r="C724" s="311"/>
      <c r="D724" s="312"/>
    </row>
    <row r="725" spans="1:4" ht="15.75" x14ac:dyDescent="0.25">
      <c r="A725" s="172"/>
      <c r="B725" s="173"/>
      <c r="C725" s="311"/>
      <c r="D725" s="312"/>
    </row>
    <row r="726" spans="1:4" ht="15.75" x14ac:dyDescent="0.25">
      <c r="A726" s="172"/>
      <c r="B726" s="173"/>
      <c r="C726" s="311"/>
      <c r="D726" s="312"/>
    </row>
    <row r="727" spans="1:4" ht="15.75" x14ac:dyDescent="0.25">
      <c r="A727" s="172"/>
      <c r="B727" s="173"/>
      <c r="C727" s="311"/>
      <c r="D727" s="312"/>
    </row>
    <row r="728" spans="1:4" ht="15.75" x14ac:dyDescent="0.25">
      <c r="A728" s="172"/>
      <c r="B728" s="173"/>
      <c r="C728" s="311"/>
      <c r="D728" s="312"/>
    </row>
    <row r="729" spans="1:4" ht="15.75" x14ac:dyDescent="0.25">
      <c r="A729" s="172"/>
      <c r="B729" s="173"/>
      <c r="C729" s="311"/>
      <c r="D729" s="312"/>
    </row>
    <row r="730" spans="1:4" ht="15.75" x14ac:dyDescent="0.25">
      <c r="A730" s="172"/>
      <c r="B730" s="173"/>
      <c r="C730" s="311"/>
      <c r="D730" s="312"/>
    </row>
    <row r="731" spans="1:4" ht="15.75" x14ac:dyDescent="0.25">
      <c r="A731" s="172"/>
      <c r="B731" s="173"/>
      <c r="C731" s="311"/>
      <c r="D731" s="312"/>
    </row>
    <row r="732" spans="1:4" ht="15.75" x14ac:dyDescent="0.25">
      <c r="A732" s="172"/>
      <c r="B732" s="173"/>
      <c r="C732" s="311"/>
      <c r="D732" s="312"/>
    </row>
    <row r="733" spans="1:4" ht="15.75" x14ac:dyDescent="0.25">
      <c r="A733" s="172"/>
      <c r="B733" s="173"/>
      <c r="C733" s="311"/>
      <c r="D733" s="312"/>
    </row>
    <row r="734" spans="1:4" ht="15.75" x14ac:dyDescent="0.25">
      <c r="A734" s="172"/>
      <c r="B734" s="173"/>
      <c r="C734" s="311"/>
      <c r="D734" s="312"/>
    </row>
    <row r="735" spans="1:4" ht="15.75" x14ac:dyDescent="0.25">
      <c r="A735" s="172"/>
      <c r="B735" s="173"/>
      <c r="C735" s="311"/>
      <c r="D735" s="312"/>
    </row>
    <row r="736" spans="1:4" ht="15.75" x14ac:dyDescent="0.25">
      <c r="A736" s="172"/>
      <c r="B736" s="173"/>
      <c r="C736" s="311"/>
      <c r="D736" s="312"/>
    </row>
    <row r="737" spans="1:4" ht="15.75" x14ac:dyDescent="0.25">
      <c r="A737" s="172"/>
      <c r="B737" s="173"/>
      <c r="C737" s="311"/>
      <c r="D737" s="312"/>
    </row>
    <row r="738" spans="1:4" ht="15.75" x14ac:dyDescent="0.25">
      <c r="A738" s="172"/>
      <c r="B738" s="173"/>
      <c r="C738" s="311"/>
      <c r="D738" s="312"/>
    </row>
    <row r="739" spans="1:4" ht="15.75" x14ac:dyDescent="0.25">
      <c r="A739" s="172"/>
      <c r="B739" s="173"/>
      <c r="C739" s="311"/>
      <c r="D739" s="312"/>
    </row>
    <row r="740" spans="1:4" ht="15.75" x14ac:dyDescent="0.25">
      <c r="A740" s="172"/>
      <c r="B740" s="173"/>
      <c r="C740" s="311"/>
      <c r="D740" s="312"/>
    </row>
    <row r="741" spans="1:4" ht="15.75" x14ac:dyDescent="0.25">
      <c r="A741" s="172"/>
      <c r="B741" s="173"/>
      <c r="C741" s="311"/>
      <c r="D741" s="312"/>
    </row>
    <row r="742" spans="1:4" ht="15.75" x14ac:dyDescent="0.25">
      <c r="A742" s="172"/>
      <c r="B742" s="173"/>
      <c r="C742" s="311"/>
      <c r="D742" s="312"/>
    </row>
    <row r="743" spans="1:4" ht="15.75" x14ac:dyDescent="0.25">
      <c r="A743" s="172"/>
      <c r="B743" s="173"/>
      <c r="C743" s="311"/>
      <c r="D743" s="312"/>
    </row>
    <row r="744" spans="1:4" ht="15.75" x14ac:dyDescent="0.25">
      <c r="A744" s="172"/>
      <c r="B744" s="173"/>
      <c r="C744" s="311"/>
      <c r="D744" s="312"/>
    </row>
    <row r="745" spans="1:4" ht="15.75" x14ac:dyDescent="0.25">
      <c r="A745" s="172"/>
      <c r="B745" s="173"/>
      <c r="C745" s="311"/>
      <c r="D745" s="312"/>
    </row>
    <row r="746" spans="1:4" ht="15.75" x14ac:dyDescent="0.25">
      <c r="A746" s="172"/>
      <c r="B746" s="173"/>
      <c r="C746" s="311"/>
      <c r="D746" s="312"/>
    </row>
    <row r="747" spans="1:4" ht="15.75" x14ac:dyDescent="0.25">
      <c r="A747" s="172"/>
      <c r="B747" s="173"/>
      <c r="C747" s="311"/>
      <c r="D747" s="312"/>
    </row>
    <row r="748" spans="1:4" ht="15.75" x14ac:dyDescent="0.25">
      <c r="A748" s="172"/>
      <c r="B748" s="173"/>
      <c r="C748" s="311"/>
      <c r="D748" s="312"/>
    </row>
    <row r="749" spans="1:4" ht="15.75" x14ac:dyDescent="0.25">
      <c r="A749" s="172"/>
      <c r="B749" s="173"/>
      <c r="C749" s="311"/>
      <c r="D749" s="312"/>
    </row>
    <row r="750" spans="1:4" ht="15.75" x14ac:dyDescent="0.25">
      <c r="A750" s="172"/>
      <c r="B750" s="173"/>
      <c r="C750" s="311"/>
      <c r="D750" s="312"/>
    </row>
    <row r="751" spans="1:4" ht="15.75" x14ac:dyDescent="0.25">
      <c r="A751" s="172"/>
      <c r="B751" s="173"/>
      <c r="C751" s="311"/>
      <c r="D751" s="312"/>
    </row>
    <row r="752" spans="1:4" ht="15.75" x14ac:dyDescent="0.25">
      <c r="A752" s="172"/>
      <c r="B752" s="173"/>
      <c r="C752" s="311"/>
      <c r="D752" s="312"/>
    </row>
    <row r="753" spans="1:4" ht="15.75" x14ac:dyDescent="0.25">
      <c r="A753" s="172"/>
      <c r="B753" s="173"/>
      <c r="C753" s="311"/>
      <c r="D753" s="312"/>
    </row>
    <row r="754" spans="1:4" ht="15.75" x14ac:dyDescent="0.25">
      <c r="A754" s="172"/>
      <c r="B754" s="173"/>
      <c r="C754" s="311"/>
      <c r="D754" s="312"/>
    </row>
    <row r="755" spans="1:4" ht="15.75" x14ac:dyDescent="0.25">
      <c r="A755" s="172"/>
      <c r="B755" s="173"/>
      <c r="C755" s="311"/>
      <c r="D755" s="312"/>
    </row>
    <row r="756" spans="1:4" ht="15.75" x14ac:dyDescent="0.25">
      <c r="A756" s="172"/>
      <c r="B756" s="173"/>
      <c r="C756" s="311"/>
      <c r="D756" s="312"/>
    </row>
    <row r="757" spans="1:4" ht="15.75" x14ac:dyDescent="0.25">
      <c r="A757" s="172"/>
      <c r="B757" s="173"/>
      <c r="C757" s="311"/>
      <c r="D757" s="312"/>
    </row>
    <row r="758" spans="1:4" ht="15.75" x14ac:dyDescent="0.25">
      <c r="A758" s="172"/>
      <c r="B758" s="173"/>
      <c r="C758" s="311"/>
      <c r="D758" s="312"/>
    </row>
    <row r="759" spans="1:4" ht="15.75" x14ac:dyDescent="0.25">
      <c r="A759" s="172"/>
      <c r="B759" s="173"/>
      <c r="C759" s="311"/>
      <c r="D759" s="312"/>
    </row>
    <row r="760" spans="1:4" ht="15.75" x14ac:dyDescent="0.25">
      <c r="A760" s="172"/>
      <c r="B760" s="173"/>
      <c r="C760" s="311"/>
      <c r="D760" s="312"/>
    </row>
    <row r="761" spans="1:4" ht="15.75" x14ac:dyDescent="0.25">
      <c r="A761" s="172"/>
      <c r="B761" s="173"/>
      <c r="C761" s="311"/>
      <c r="D761" s="312"/>
    </row>
    <row r="762" spans="1:4" ht="15.75" x14ac:dyDescent="0.25">
      <c r="A762" s="172"/>
      <c r="B762" s="173"/>
      <c r="C762" s="311"/>
      <c r="D762" s="312"/>
    </row>
    <row r="763" spans="1:4" ht="15.75" x14ac:dyDescent="0.25">
      <c r="A763" s="172"/>
      <c r="B763" s="173"/>
      <c r="C763" s="311"/>
      <c r="D763" s="312"/>
    </row>
    <row r="764" spans="1:4" ht="15.75" x14ac:dyDescent="0.25">
      <c r="A764" s="172"/>
      <c r="B764" s="173"/>
      <c r="C764" s="311"/>
      <c r="D764" s="312"/>
    </row>
    <row r="765" spans="1:4" ht="15.75" x14ac:dyDescent="0.25">
      <c r="A765" s="172"/>
      <c r="B765" s="173"/>
      <c r="C765" s="311"/>
      <c r="D765" s="312"/>
    </row>
    <row r="766" spans="1:4" ht="15.75" x14ac:dyDescent="0.25">
      <c r="A766" s="172"/>
      <c r="B766" s="173"/>
      <c r="C766" s="311"/>
      <c r="D766" s="312"/>
    </row>
    <row r="767" spans="1:4" ht="15.75" x14ac:dyDescent="0.25">
      <c r="A767" s="172"/>
      <c r="B767" s="173"/>
      <c r="C767" s="311"/>
      <c r="D767" s="312"/>
    </row>
    <row r="768" spans="1:4" ht="15.75" x14ac:dyDescent="0.25">
      <c r="A768" s="172"/>
      <c r="B768" s="173"/>
      <c r="C768" s="311"/>
      <c r="D768" s="312"/>
    </row>
    <row r="769" spans="1:4" ht="15.75" x14ac:dyDescent="0.25">
      <c r="A769" s="172"/>
      <c r="B769" s="173"/>
      <c r="C769" s="311"/>
      <c r="D769" s="312"/>
    </row>
    <row r="770" spans="1:4" ht="15.75" x14ac:dyDescent="0.25">
      <c r="A770" s="172"/>
      <c r="B770" s="173"/>
      <c r="C770" s="311"/>
      <c r="D770" s="312"/>
    </row>
    <row r="771" spans="1:4" ht="15.75" x14ac:dyDescent="0.25">
      <c r="A771" s="172"/>
      <c r="B771" s="173"/>
      <c r="C771" s="311"/>
      <c r="D771" s="312"/>
    </row>
    <row r="772" spans="1:4" ht="15.75" x14ac:dyDescent="0.25">
      <c r="A772" s="172"/>
      <c r="B772" s="173"/>
      <c r="C772" s="311"/>
      <c r="D772" s="312"/>
    </row>
    <row r="773" spans="1:4" ht="15.75" x14ac:dyDescent="0.25">
      <c r="A773" s="172"/>
      <c r="B773" s="173"/>
      <c r="C773" s="311"/>
      <c r="D773" s="312"/>
    </row>
    <row r="774" spans="1:4" ht="15.75" x14ac:dyDescent="0.25">
      <c r="A774" s="172"/>
      <c r="B774" s="173"/>
      <c r="C774" s="311"/>
      <c r="D774" s="312"/>
    </row>
    <row r="775" spans="1:4" ht="15.75" x14ac:dyDescent="0.25">
      <c r="A775" s="172"/>
      <c r="B775" s="173"/>
      <c r="C775" s="311"/>
      <c r="D775" s="312"/>
    </row>
    <row r="776" spans="1:4" ht="15.75" x14ac:dyDescent="0.25">
      <c r="A776" s="172"/>
      <c r="B776" s="173"/>
      <c r="C776" s="311"/>
      <c r="D776" s="312"/>
    </row>
    <row r="777" spans="1:4" ht="15.75" x14ac:dyDescent="0.25">
      <c r="A777" s="172"/>
      <c r="B777" s="173"/>
      <c r="C777" s="311"/>
      <c r="D777" s="312"/>
    </row>
    <row r="778" spans="1:4" ht="15.75" x14ac:dyDescent="0.25">
      <c r="A778" s="172"/>
      <c r="B778" s="173"/>
      <c r="C778" s="311"/>
      <c r="D778" s="312"/>
    </row>
    <row r="779" spans="1:4" ht="15.75" x14ac:dyDescent="0.25">
      <c r="A779" s="172"/>
      <c r="B779" s="173"/>
      <c r="C779" s="311"/>
      <c r="D779" s="312"/>
    </row>
    <row r="780" spans="1:4" ht="15.75" x14ac:dyDescent="0.25">
      <c r="A780" s="172"/>
      <c r="B780" s="173"/>
      <c r="C780" s="311"/>
      <c r="D780" s="312"/>
    </row>
    <row r="781" spans="1:4" ht="15.75" x14ac:dyDescent="0.25">
      <c r="A781" s="172"/>
      <c r="B781" s="173"/>
      <c r="C781" s="311"/>
      <c r="D781" s="312"/>
    </row>
    <row r="782" spans="1:4" ht="15.75" x14ac:dyDescent="0.25">
      <c r="A782" s="172"/>
      <c r="B782" s="173"/>
      <c r="C782" s="311"/>
      <c r="D782" s="312"/>
    </row>
    <row r="783" spans="1:4" ht="15.75" x14ac:dyDescent="0.25">
      <c r="A783" s="172"/>
      <c r="B783" s="173"/>
      <c r="C783" s="311"/>
      <c r="D783" s="312"/>
    </row>
    <row r="784" spans="1:4" ht="15.75" x14ac:dyDescent="0.25">
      <c r="A784" s="172"/>
      <c r="B784" s="173"/>
      <c r="C784" s="311"/>
      <c r="D784" s="312"/>
    </row>
    <row r="785" spans="1:4" ht="15.75" x14ac:dyDescent="0.25">
      <c r="A785" s="172"/>
      <c r="B785" s="173"/>
      <c r="C785" s="311"/>
      <c r="D785" s="312"/>
    </row>
    <row r="786" spans="1:4" ht="15.75" x14ac:dyDescent="0.25">
      <c r="A786" s="172"/>
      <c r="B786" s="173"/>
      <c r="C786" s="311"/>
      <c r="D786" s="312"/>
    </row>
    <row r="787" spans="1:4" ht="15.75" x14ac:dyDescent="0.25">
      <c r="A787" s="172"/>
      <c r="B787" s="173"/>
      <c r="C787" s="311"/>
      <c r="D787" s="312"/>
    </row>
    <row r="788" spans="1:4" ht="15.75" x14ac:dyDescent="0.25">
      <c r="A788" s="172"/>
      <c r="B788" s="173"/>
      <c r="C788" s="311"/>
      <c r="D788" s="312"/>
    </row>
    <row r="789" spans="1:4" ht="15.75" x14ac:dyDescent="0.25">
      <c r="A789" s="172"/>
      <c r="B789" s="173"/>
      <c r="C789" s="311"/>
      <c r="D789" s="312"/>
    </row>
    <row r="790" spans="1:4" ht="15.75" x14ac:dyDescent="0.25">
      <c r="A790" s="172"/>
      <c r="B790" s="173"/>
      <c r="C790" s="311"/>
      <c r="D790" s="312"/>
    </row>
    <row r="791" spans="1:4" ht="15.75" x14ac:dyDescent="0.25">
      <c r="A791" s="172"/>
      <c r="B791" s="173"/>
      <c r="C791" s="311"/>
      <c r="D791" s="312"/>
    </row>
    <row r="792" spans="1:4" ht="15.75" x14ac:dyDescent="0.25">
      <c r="A792" s="172"/>
      <c r="B792" s="173"/>
      <c r="C792" s="311"/>
      <c r="D792" s="312"/>
    </row>
    <row r="793" spans="1:4" ht="15.75" x14ac:dyDescent="0.25">
      <c r="A793" s="172"/>
      <c r="B793" s="173"/>
      <c r="C793" s="311"/>
      <c r="D793" s="312"/>
    </row>
    <row r="794" spans="1:4" ht="15.75" x14ac:dyDescent="0.25">
      <c r="A794" s="172"/>
      <c r="B794" s="173"/>
      <c r="C794" s="311"/>
      <c r="D794" s="312"/>
    </row>
    <row r="795" spans="1:4" ht="15.75" x14ac:dyDescent="0.25">
      <c r="A795" s="172"/>
      <c r="B795" s="173"/>
      <c r="C795" s="311"/>
      <c r="D795" s="312"/>
    </row>
    <row r="796" spans="1:4" ht="15.75" x14ac:dyDescent="0.25">
      <c r="A796" s="172"/>
      <c r="B796" s="173"/>
      <c r="C796" s="311"/>
      <c r="D796" s="312"/>
    </row>
    <row r="797" spans="1:4" ht="15.75" x14ac:dyDescent="0.25">
      <c r="A797" s="172"/>
      <c r="B797" s="173"/>
      <c r="C797" s="311"/>
      <c r="D797" s="312"/>
    </row>
    <row r="798" spans="1:4" ht="15.75" x14ac:dyDescent="0.25">
      <c r="A798" s="172"/>
      <c r="B798" s="173"/>
      <c r="C798" s="311"/>
      <c r="D798" s="312"/>
    </row>
    <row r="799" spans="1:4" ht="15.75" x14ac:dyDescent="0.25">
      <c r="A799" s="172"/>
      <c r="B799" s="173"/>
      <c r="C799" s="311"/>
      <c r="D799" s="312"/>
    </row>
    <row r="800" spans="1:4" ht="15.75" x14ac:dyDescent="0.25">
      <c r="A800" s="172"/>
      <c r="B800" s="173"/>
      <c r="C800" s="311"/>
      <c r="D800" s="312"/>
    </row>
    <row r="801" spans="1:4" ht="15.75" x14ac:dyDescent="0.25">
      <c r="A801" s="172"/>
      <c r="B801" s="173"/>
      <c r="C801" s="311"/>
      <c r="D801" s="312"/>
    </row>
    <row r="802" spans="1:4" ht="15.75" x14ac:dyDescent="0.25">
      <c r="A802" s="172"/>
      <c r="B802" s="173"/>
      <c r="C802" s="311"/>
      <c r="D802" s="312"/>
    </row>
    <row r="803" spans="1:4" ht="15.75" x14ac:dyDescent="0.25">
      <c r="A803" s="172"/>
      <c r="B803" s="173"/>
      <c r="C803" s="311"/>
      <c r="D803" s="312"/>
    </row>
    <row r="804" spans="1:4" ht="15.75" x14ac:dyDescent="0.25">
      <c r="A804" s="172"/>
      <c r="B804" s="173"/>
      <c r="C804" s="311"/>
      <c r="D804" s="312"/>
    </row>
    <row r="805" spans="1:4" ht="15.75" x14ac:dyDescent="0.25">
      <c r="A805" s="172"/>
      <c r="B805" s="173"/>
      <c r="C805" s="311"/>
      <c r="D805" s="312"/>
    </row>
    <row r="806" spans="1:4" ht="15.75" x14ac:dyDescent="0.25">
      <c r="A806" s="172"/>
      <c r="B806" s="173"/>
      <c r="C806" s="311"/>
      <c r="D806" s="312"/>
    </row>
    <row r="807" spans="1:4" ht="15.75" x14ac:dyDescent="0.25">
      <c r="A807" s="172"/>
      <c r="B807" s="173"/>
      <c r="C807" s="311"/>
      <c r="D807" s="312"/>
    </row>
    <row r="808" spans="1:4" ht="15.75" x14ac:dyDescent="0.25">
      <c r="A808" s="172"/>
      <c r="B808" s="173"/>
      <c r="C808" s="311"/>
      <c r="D808" s="312"/>
    </row>
    <row r="809" spans="1:4" ht="15.75" x14ac:dyDescent="0.25">
      <c r="A809" s="172"/>
      <c r="B809" s="173"/>
      <c r="C809" s="311"/>
      <c r="D809" s="312"/>
    </row>
    <row r="810" spans="1:4" ht="15.75" x14ac:dyDescent="0.25">
      <c r="A810" s="172"/>
      <c r="B810" s="173"/>
      <c r="C810" s="311"/>
      <c r="D810" s="312"/>
    </row>
    <row r="811" spans="1:4" ht="15.75" x14ac:dyDescent="0.25">
      <c r="A811" s="172"/>
      <c r="B811" s="173"/>
      <c r="C811" s="311"/>
      <c r="D811" s="312"/>
    </row>
    <row r="812" spans="1:4" ht="15.75" x14ac:dyDescent="0.25">
      <c r="A812" s="172"/>
      <c r="B812" s="173"/>
      <c r="C812" s="311"/>
      <c r="D812" s="312"/>
    </row>
    <row r="813" spans="1:4" ht="15.75" x14ac:dyDescent="0.25">
      <c r="A813" s="172"/>
      <c r="B813" s="173"/>
      <c r="C813" s="311"/>
      <c r="D813" s="312"/>
    </row>
    <row r="814" spans="1:4" ht="15.75" x14ac:dyDescent="0.25">
      <c r="A814" s="172"/>
      <c r="B814" s="173"/>
      <c r="C814" s="311"/>
      <c r="D814" s="312"/>
    </row>
    <row r="815" spans="1:4" ht="15.75" x14ac:dyDescent="0.25">
      <c r="A815" s="172"/>
      <c r="B815" s="173"/>
      <c r="C815" s="311"/>
      <c r="D815" s="312"/>
    </row>
    <row r="816" spans="1:4" ht="15.75" x14ac:dyDescent="0.25">
      <c r="A816" s="172"/>
      <c r="B816" s="173"/>
      <c r="C816" s="311"/>
      <c r="D816" s="312"/>
    </row>
    <row r="817" spans="1:4" ht="15.75" x14ac:dyDescent="0.25">
      <c r="A817" s="172"/>
      <c r="B817" s="173"/>
      <c r="C817" s="311"/>
      <c r="D817" s="312"/>
    </row>
    <row r="818" spans="1:4" ht="15.75" x14ac:dyDescent="0.25">
      <c r="A818" s="172"/>
      <c r="B818" s="173"/>
      <c r="C818" s="311"/>
      <c r="D818" s="312"/>
    </row>
    <row r="819" spans="1:4" ht="15.75" x14ac:dyDescent="0.25">
      <c r="A819" s="172"/>
      <c r="B819" s="173"/>
      <c r="C819" s="311"/>
      <c r="D819" s="312"/>
    </row>
    <row r="820" spans="1:4" ht="15.75" x14ac:dyDescent="0.25">
      <c r="A820" s="172"/>
      <c r="B820" s="173"/>
      <c r="C820" s="311"/>
      <c r="D820" s="312"/>
    </row>
    <row r="821" spans="1:4" ht="15.75" x14ac:dyDescent="0.25">
      <c r="A821" s="172"/>
      <c r="B821" s="173"/>
      <c r="C821" s="311"/>
      <c r="D821" s="312"/>
    </row>
    <row r="822" spans="1:4" ht="15.75" x14ac:dyDescent="0.25">
      <c r="A822" s="172"/>
      <c r="B822" s="173"/>
      <c r="C822" s="311"/>
      <c r="D822" s="312"/>
    </row>
    <row r="823" spans="1:4" ht="15.75" x14ac:dyDescent="0.25">
      <c r="A823" s="172"/>
      <c r="B823" s="173"/>
      <c r="C823" s="311"/>
      <c r="D823" s="312"/>
    </row>
    <row r="824" spans="1:4" ht="15.75" x14ac:dyDescent="0.25">
      <c r="A824" s="172"/>
      <c r="B824" s="173"/>
      <c r="C824" s="311"/>
      <c r="D824" s="312"/>
    </row>
    <row r="825" spans="1:4" ht="15.75" x14ac:dyDescent="0.25">
      <c r="A825" s="172"/>
      <c r="B825" s="173"/>
      <c r="C825" s="311"/>
      <c r="D825" s="312"/>
    </row>
    <row r="826" spans="1:4" ht="15.75" x14ac:dyDescent="0.25">
      <c r="A826" s="172"/>
      <c r="B826" s="173"/>
      <c r="C826" s="311"/>
      <c r="D826" s="312"/>
    </row>
    <row r="827" spans="1:4" ht="15.75" x14ac:dyDescent="0.25">
      <c r="A827" s="172"/>
      <c r="B827" s="173"/>
      <c r="C827" s="311"/>
      <c r="D827" s="312"/>
    </row>
    <row r="828" spans="1:4" ht="15.75" x14ac:dyDescent="0.25">
      <c r="A828" s="172"/>
      <c r="B828" s="173"/>
      <c r="C828" s="311"/>
      <c r="D828" s="312"/>
    </row>
    <row r="829" spans="1:4" ht="15.75" x14ac:dyDescent="0.25">
      <c r="A829" s="172"/>
      <c r="B829" s="173"/>
      <c r="C829" s="311"/>
      <c r="D829" s="312"/>
    </row>
    <row r="830" spans="1:4" ht="15.75" x14ac:dyDescent="0.25">
      <c r="A830" s="172"/>
      <c r="B830" s="173"/>
      <c r="C830" s="311"/>
      <c r="D830" s="312"/>
    </row>
    <row r="831" spans="1:4" ht="15.75" x14ac:dyDescent="0.25">
      <c r="A831" s="172"/>
      <c r="B831" s="173"/>
      <c r="C831" s="311"/>
      <c r="D831" s="312"/>
    </row>
    <row r="832" spans="1:4" ht="15.75" x14ac:dyDescent="0.25">
      <c r="A832" s="172"/>
      <c r="B832" s="173"/>
      <c r="C832" s="311"/>
      <c r="D832" s="312"/>
    </row>
    <row r="833" spans="1:4" ht="15.75" x14ac:dyDescent="0.25">
      <c r="A833" s="172"/>
      <c r="B833" s="173"/>
      <c r="C833" s="311"/>
      <c r="D833" s="312"/>
    </row>
    <row r="834" spans="1:4" ht="15.75" x14ac:dyDescent="0.25">
      <c r="A834" s="172"/>
      <c r="B834" s="173"/>
      <c r="C834" s="311"/>
      <c r="D834" s="312"/>
    </row>
    <row r="835" spans="1:4" ht="15.75" x14ac:dyDescent="0.25">
      <c r="A835" s="172"/>
      <c r="B835" s="173"/>
      <c r="C835" s="311"/>
      <c r="D835" s="312"/>
    </row>
    <row r="836" spans="1:4" ht="15.75" x14ac:dyDescent="0.25">
      <c r="A836" s="172"/>
      <c r="B836" s="173"/>
      <c r="C836" s="311"/>
      <c r="D836" s="312"/>
    </row>
    <row r="837" spans="1:4" ht="15.75" x14ac:dyDescent="0.25">
      <c r="A837" s="172"/>
      <c r="B837" s="173"/>
      <c r="C837" s="311"/>
      <c r="D837" s="312"/>
    </row>
    <row r="838" spans="1:4" ht="15.75" x14ac:dyDescent="0.25">
      <c r="A838" s="172"/>
      <c r="B838" s="173"/>
      <c r="C838" s="311"/>
      <c r="D838" s="312"/>
    </row>
    <row r="839" spans="1:4" ht="15.75" x14ac:dyDescent="0.25">
      <c r="A839" s="172"/>
      <c r="B839" s="173"/>
      <c r="C839" s="311"/>
      <c r="D839" s="312"/>
    </row>
    <row r="840" spans="1:4" ht="15.75" x14ac:dyDescent="0.25">
      <c r="A840" s="172"/>
      <c r="B840" s="173"/>
      <c r="C840" s="311"/>
      <c r="D840" s="312"/>
    </row>
    <row r="841" spans="1:4" ht="15.75" x14ac:dyDescent="0.25">
      <c r="A841" s="172"/>
      <c r="B841" s="173"/>
      <c r="C841" s="311"/>
      <c r="D841" s="312"/>
    </row>
    <row r="842" spans="1:4" ht="15.75" x14ac:dyDescent="0.25">
      <c r="A842" s="172"/>
      <c r="B842" s="173"/>
      <c r="C842" s="311"/>
      <c r="D842" s="312"/>
    </row>
    <row r="843" spans="1:4" ht="15.75" x14ac:dyDescent="0.25">
      <c r="A843" s="172"/>
      <c r="B843" s="173"/>
      <c r="C843" s="311"/>
      <c r="D843" s="312"/>
    </row>
    <row r="844" spans="1:4" ht="15.75" x14ac:dyDescent="0.25">
      <c r="A844" s="172"/>
      <c r="B844" s="173"/>
      <c r="C844" s="311"/>
      <c r="D844" s="312"/>
    </row>
    <row r="845" spans="1:4" ht="15.75" x14ac:dyDescent="0.25">
      <c r="A845" s="172"/>
      <c r="B845" s="173"/>
      <c r="C845" s="311"/>
      <c r="D845" s="312"/>
    </row>
    <row r="846" spans="1:4" ht="15.75" x14ac:dyDescent="0.25">
      <c r="A846" s="172"/>
      <c r="B846" s="173"/>
      <c r="C846" s="311"/>
      <c r="D846" s="312"/>
    </row>
    <row r="847" spans="1:4" ht="15.75" x14ac:dyDescent="0.25">
      <c r="A847" s="172"/>
      <c r="B847" s="173"/>
      <c r="C847" s="311"/>
      <c r="D847" s="312"/>
    </row>
    <row r="848" spans="1:4" ht="15.75" x14ac:dyDescent="0.25">
      <c r="A848" s="172"/>
      <c r="B848" s="173"/>
      <c r="C848" s="311"/>
      <c r="D848" s="312"/>
    </row>
    <row r="849" spans="1:4" ht="15.75" x14ac:dyDescent="0.25">
      <c r="A849" s="172"/>
      <c r="B849" s="173"/>
      <c r="C849" s="311"/>
      <c r="D849" s="312"/>
    </row>
    <row r="850" spans="1:4" ht="15.75" x14ac:dyDescent="0.25">
      <c r="A850" s="172"/>
      <c r="B850" s="173"/>
      <c r="C850" s="311"/>
      <c r="D850" s="312"/>
    </row>
    <row r="851" spans="1:4" ht="15.75" x14ac:dyDescent="0.25">
      <c r="A851" s="172"/>
      <c r="B851" s="173"/>
      <c r="C851" s="311"/>
      <c r="D851" s="312"/>
    </row>
    <row r="852" spans="1:4" ht="15.75" x14ac:dyDescent="0.25">
      <c r="A852" s="172"/>
      <c r="B852" s="173"/>
      <c r="C852" s="311"/>
      <c r="D852" s="312"/>
    </row>
    <row r="853" spans="1:4" ht="15.75" x14ac:dyDescent="0.25">
      <c r="A853" s="172"/>
      <c r="B853" s="173"/>
      <c r="C853" s="311"/>
      <c r="D853" s="312"/>
    </row>
    <row r="854" spans="1:4" ht="15.75" x14ac:dyDescent="0.25">
      <c r="A854" s="172"/>
      <c r="B854" s="173"/>
      <c r="C854" s="311"/>
      <c r="D854" s="312"/>
    </row>
    <row r="855" spans="1:4" ht="15.75" x14ac:dyDescent="0.25">
      <c r="A855" s="172"/>
      <c r="B855" s="173"/>
      <c r="C855" s="311"/>
      <c r="D855" s="312"/>
    </row>
    <row r="856" spans="1:4" ht="15.75" x14ac:dyDescent="0.25">
      <c r="A856" s="172"/>
      <c r="B856" s="173"/>
      <c r="C856" s="311"/>
      <c r="D856" s="312"/>
    </row>
    <row r="857" spans="1:4" ht="15.75" x14ac:dyDescent="0.25">
      <c r="A857" s="172"/>
      <c r="B857" s="173"/>
      <c r="C857" s="311"/>
      <c r="D857" s="312"/>
    </row>
    <row r="858" spans="1:4" ht="15.75" x14ac:dyDescent="0.25">
      <c r="A858" s="172"/>
      <c r="B858" s="173"/>
      <c r="C858" s="311"/>
      <c r="D858" s="312"/>
    </row>
    <row r="859" spans="1:4" ht="15.75" x14ac:dyDescent="0.25">
      <c r="A859" s="172"/>
      <c r="B859" s="173"/>
      <c r="C859" s="311"/>
      <c r="D859" s="312"/>
    </row>
    <row r="860" spans="1:4" ht="15.75" x14ac:dyDescent="0.25">
      <c r="A860" s="172"/>
      <c r="B860" s="173"/>
      <c r="C860" s="311"/>
      <c r="D860" s="312"/>
    </row>
    <row r="861" spans="1:4" ht="15.75" x14ac:dyDescent="0.25">
      <c r="A861" s="172"/>
      <c r="B861" s="173"/>
      <c r="C861" s="311"/>
      <c r="D861" s="312"/>
    </row>
    <row r="862" spans="1:4" ht="15.75" x14ac:dyDescent="0.25">
      <c r="A862" s="172"/>
      <c r="B862" s="173"/>
      <c r="C862" s="311"/>
      <c r="D862" s="312"/>
    </row>
    <row r="863" spans="1:4" ht="15.75" x14ac:dyDescent="0.25">
      <c r="A863" s="172"/>
      <c r="B863" s="173"/>
      <c r="C863" s="311"/>
      <c r="D863" s="312"/>
    </row>
    <row r="864" spans="1:4" ht="15.75" x14ac:dyDescent="0.25">
      <c r="A864" s="172"/>
      <c r="B864" s="173"/>
      <c r="C864" s="311"/>
      <c r="D864" s="312"/>
    </row>
    <row r="865" spans="1:4" ht="15.75" x14ac:dyDescent="0.25">
      <c r="A865" s="172"/>
      <c r="B865" s="173"/>
      <c r="C865" s="311"/>
      <c r="D865" s="312"/>
    </row>
    <row r="866" spans="1:4" ht="15.75" x14ac:dyDescent="0.25">
      <c r="A866" s="172"/>
      <c r="B866" s="173"/>
      <c r="C866" s="311"/>
      <c r="D866" s="312"/>
    </row>
    <row r="867" spans="1:4" ht="15.75" x14ac:dyDescent="0.25">
      <c r="A867" s="172"/>
      <c r="B867" s="173"/>
      <c r="C867" s="311"/>
      <c r="D867" s="312"/>
    </row>
    <row r="868" spans="1:4" ht="15.75" x14ac:dyDescent="0.25">
      <c r="A868" s="172"/>
      <c r="B868" s="173"/>
      <c r="C868" s="311"/>
      <c r="D868" s="312"/>
    </row>
    <row r="869" spans="1:4" ht="15.75" x14ac:dyDescent="0.25">
      <c r="A869" s="172"/>
      <c r="B869" s="173"/>
      <c r="C869" s="311"/>
      <c r="D869" s="312"/>
    </row>
    <row r="870" spans="1:4" ht="15.75" x14ac:dyDescent="0.25">
      <c r="A870" s="172"/>
      <c r="B870" s="173"/>
      <c r="C870" s="311"/>
      <c r="D870" s="312"/>
    </row>
    <row r="871" spans="1:4" ht="15.75" x14ac:dyDescent="0.25">
      <c r="A871" s="172"/>
      <c r="B871" s="173"/>
      <c r="C871" s="311"/>
      <c r="D871" s="312"/>
    </row>
    <row r="872" spans="1:4" ht="15.75" x14ac:dyDescent="0.25">
      <c r="A872" s="172"/>
      <c r="B872" s="173"/>
      <c r="C872" s="311"/>
      <c r="D872" s="312"/>
    </row>
    <row r="873" spans="1:4" ht="15.75" x14ac:dyDescent="0.25">
      <c r="A873" s="172"/>
      <c r="B873" s="173"/>
      <c r="C873" s="311"/>
      <c r="D873" s="312"/>
    </row>
    <row r="874" spans="1:4" ht="15.75" x14ac:dyDescent="0.25">
      <c r="A874" s="172"/>
      <c r="B874" s="173"/>
      <c r="C874" s="311"/>
      <c r="D874" s="312"/>
    </row>
    <row r="875" spans="1:4" ht="15.75" x14ac:dyDescent="0.25">
      <c r="A875" s="172"/>
      <c r="B875" s="173"/>
      <c r="C875" s="311"/>
      <c r="D875" s="312"/>
    </row>
    <row r="876" spans="1:4" ht="15.75" x14ac:dyDescent="0.25">
      <c r="A876" s="172"/>
      <c r="B876" s="173"/>
      <c r="C876" s="311"/>
      <c r="D876" s="312"/>
    </row>
    <row r="877" spans="1:4" ht="15.75" x14ac:dyDescent="0.25">
      <c r="A877" s="172"/>
      <c r="B877" s="173"/>
      <c r="C877" s="311"/>
      <c r="D877" s="312"/>
    </row>
    <row r="878" spans="1:4" ht="15.75" x14ac:dyDescent="0.25">
      <c r="A878" s="172"/>
      <c r="B878" s="173"/>
      <c r="C878" s="311"/>
      <c r="D878" s="312"/>
    </row>
    <row r="879" spans="1:4" ht="15.75" x14ac:dyDescent="0.25">
      <c r="A879" s="172"/>
      <c r="B879" s="173"/>
      <c r="C879" s="311"/>
      <c r="D879" s="312"/>
    </row>
    <row r="880" spans="1:4" ht="15.75" x14ac:dyDescent="0.25">
      <c r="A880" s="172"/>
      <c r="B880" s="173"/>
      <c r="C880" s="311"/>
      <c r="D880" s="312"/>
    </row>
    <row r="881" spans="1:4" ht="15.75" x14ac:dyDescent="0.25">
      <c r="A881" s="172"/>
      <c r="B881" s="173"/>
      <c r="C881" s="311"/>
      <c r="D881" s="312"/>
    </row>
    <row r="882" spans="1:4" ht="15.75" x14ac:dyDescent="0.25">
      <c r="A882" s="172"/>
      <c r="B882" s="173"/>
      <c r="C882" s="311"/>
      <c r="D882" s="312"/>
    </row>
    <row r="883" spans="1:4" ht="15.75" x14ac:dyDescent="0.25">
      <c r="A883" s="172"/>
      <c r="B883" s="173"/>
      <c r="C883" s="311"/>
      <c r="D883" s="312"/>
    </row>
    <row r="884" spans="1:4" ht="15.75" x14ac:dyDescent="0.25">
      <c r="A884" s="172"/>
      <c r="B884" s="173"/>
      <c r="C884" s="311"/>
      <c r="D884" s="312"/>
    </row>
    <row r="885" spans="1:4" ht="15.75" x14ac:dyDescent="0.25">
      <c r="A885" s="172"/>
      <c r="B885" s="173"/>
      <c r="C885" s="311"/>
      <c r="D885" s="312"/>
    </row>
    <row r="886" spans="1:4" ht="15.75" x14ac:dyDescent="0.25">
      <c r="A886" s="172"/>
      <c r="B886" s="173"/>
      <c r="C886" s="311"/>
      <c r="D886" s="312"/>
    </row>
    <row r="887" spans="1:4" ht="15.75" x14ac:dyDescent="0.25">
      <c r="A887" s="172"/>
      <c r="B887" s="173"/>
      <c r="C887" s="311"/>
      <c r="D887" s="312"/>
    </row>
    <row r="888" spans="1:4" ht="15.75" x14ac:dyDescent="0.25">
      <c r="A888" s="172"/>
      <c r="B888" s="173"/>
      <c r="C888" s="311"/>
      <c r="D888" s="312"/>
    </row>
    <row r="889" spans="1:4" ht="15.75" x14ac:dyDescent="0.25">
      <c r="A889" s="172"/>
      <c r="B889" s="173"/>
      <c r="C889" s="311"/>
      <c r="D889" s="312"/>
    </row>
    <row r="890" spans="1:4" ht="15.75" x14ac:dyDescent="0.25">
      <c r="A890" s="172"/>
      <c r="B890" s="173"/>
      <c r="C890" s="311"/>
      <c r="D890" s="312"/>
    </row>
    <row r="891" spans="1:4" ht="15.75" x14ac:dyDescent="0.25">
      <c r="A891" s="172"/>
      <c r="B891" s="173"/>
      <c r="C891" s="311"/>
      <c r="D891" s="312"/>
    </row>
    <row r="892" spans="1:4" ht="15.75" x14ac:dyDescent="0.25">
      <c r="A892" s="172"/>
      <c r="B892" s="173"/>
      <c r="C892" s="311"/>
      <c r="D892" s="312"/>
    </row>
    <row r="893" spans="1:4" ht="15.75" x14ac:dyDescent="0.25">
      <c r="A893" s="172"/>
      <c r="B893" s="173"/>
      <c r="C893" s="311"/>
      <c r="D893" s="312"/>
    </row>
    <row r="894" spans="1:4" ht="15.75" x14ac:dyDescent="0.25">
      <c r="A894" s="172"/>
      <c r="B894" s="173"/>
      <c r="C894" s="311"/>
      <c r="D894" s="312"/>
    </row>
    <row r="895" spans="1:4" ht="15.75" x14ac:dyDescent="0.25">
      <c r="A895" s="172"/>
      <c r="B895" s="173"/>
      <c r="C895" s="311"/>
      <c r="D895" s="312"/>
    </row>
    <row r="896" spans="1:4" ht="15.75" x14ac:dyDescent="0.25">
      <c r="A896" s="172"/>
      <c r="B896" s="173"/>
      <c r="C896" s="311"/>
      <c r="D896" s="312"/>
    </row>
    <row r="897" spans="1:4" ht="15.75" x14ac:dyDescent="0.25">
      <c r="A897" s="172"/>
      <c r="B897" s="173"/>
      <c r="C897" s="311"/>
      <c r="D897" s="312"/>
    </row>
    <row r="898" spans="1:4" ht="15.75" x14ac:dyDescent="0.25">
      <c r="A898" s="172"/>
      <c r="B898" s="173"/>
      <c r="C898" s="311"/>
      <c r="D898" s="312"/>
    </row>
    <row r="899" spans="1:4" ht="15.75" x14ac:dyDescent="0.25">
      <c r="A899" s="172"/>
      <c r="B899" s="173"/>
      <c r="C899" s="311"/>
      <c r="D899" s="312"/>
    </row>
    <row r="900" spans="1:4" ht="15.75" x14ac:dyDescent="0.25">
      <c r="A900" s="172"/>
      <c r="B900" s="173"/>
      <c r="C900" s="311"/>
      <c r="D900" s="312"/>
    </row>
    <row r="901" spans="1:4" ht="15.75" x14ac:dyDescent="0.25">
      <c r="A901" s="172"/>
      <c r="B901" s="173"/>
      <c r="C901" s="311"/>
      <c r="D901" s="312"/>
    </row>
    <row r="902" spans="1:4" ht="15.75" x14ac:dyDescent="0.25">
      <c r="A902" s="172"/>
      <c r="B902" s="173"/>
      <c r="C902" s="311"/>
      <c r="D902" s="312"/>
    </row>
    <row r="903" spans="1:4" ht="15.75" x14ac:dyDescent="0.25">
      <c r="A903" s="172"/>
      <c r="B903" s="173"/>
      <c r="C903" s="311"/>
      <c r="D903" s="312"/>
    </row>
    <row r="904" spans="1:4" ht="15.75" x14ac:dyDescent="0.25">
      <c r="A904" s="172"/>
      <c r="B904" s="173"/>
      <c r="C904" s="311"/>
      <c r="D904" s="312"/>
    </row>
    <row r="905" spans="1:4" ht="15.75" x14ac:dyDescent="0.25">
      <c r="A905" s="172"/>
      <c r="B905" s="173"/>
      <c r="C905" s="311"/>
      <c r="D905" s="312"/>
    </row>
    <row r="906" spans="1:4" ht="15.75" x14ac:dyDescent="0.25">
      <c r="A906" s="172"/>
      <c r="B906" s="173"/>
      <c r="C906" s="311"/>
      <c r="D906" s="312"/>
    </row>
    <row r="907" spans="1:4" ht="15.75" x14ac:dyDescent="0.25">
      <c r="A907" s="172"/>
      <c r="B907" s="173"/>
      <c r="C907" s="311"/>
      <c r="D907" s="312"/>
    </row>
    <row r="908" spans="1:4" ht="15.75" x14ac:dyDescent="0.25">
      <c r="A908" s="172"/>
      <c r="B908" s="173"/>
      <c r="C908" s="311"/>
      <c r="D908" s="312"/>
    </row>
    <row r="909" spans="1:4" ht="15.75" x14ac:dyDescent="0.25">
      <c r="A909" s="172"/>
      <c r="B909" s="173"/>
      <c r="C909" s="311"/>
      <c r="D909" s="312"/>
    </row>
    <row r="910" spans="1:4" ht="15.75" x14ac:dyDescent="0.25">
      <c r="A910" s="172"/>
      <c r="B910" s="173"/>
      <c r="C910" s="311"/>
      <c r="D910" s="312"/>
    </row>
    <row r="911" spans="1:4" ht="15.75" x14ac:dyDescent="0.25">
      <c r="A911" s="172"/>
      <c r="B911" s="173"/>
      <c r="C911" s="311"/>
      <c r="D911" s="312"/>
    </row>
    <row r="912" spans="1:4" ht="15.75" x14ac:dyDescent="0.25">
      <c r="A912" s="172"/>
      <c r="B912" s="173"/>
      <c r="C912" s="311"/>
      <c r="D912" s="312"/>
    </row>
    <row r="913" spans="1:4" ht="15.75" x14ac:dyDescent="0.25">
      <c r="A913" s="172"/>
      <c r="B913" s="173"/>
      <c r="C913" s="311"/>
      <c r="D913" s="312"/>
    </row>
    <row r="914" spans="1:4" ht="15.75" x14ac:dyDescent="0.25">
      <c r="A914" s="172"/>
      <c r="B914" s="173"/>
      <c r="C914" s="311"/>
      <c r="D914" s="312"/>
    </row>
    <row r="915" spans="1:4" ht="15.75" x14ac:dyDescent="0.25">
      <c r="A915" s="172"/>
      <c r="B915" s="173"/>
      <c r="C915" s="311"/>
      <c r="D915" s="312"/>
    </row>
    <row r="916" spans="1:4" ht="15.75" x14ac:dyDescent="0.25">
      <c r="A916" s="172"/>
      <c r="B916" s="173"/>
      <c r="C916" s="311"/>
      <c r="D916" s="312"/>
    </row>
    <row r="917" spans="1:4" ht="15.75" x14ac:dyDescent="0.25">
      <c r="A917" s="172"/>
      <c r="B917" s="173"/>
      <c r="C917" s="311"/>
      <c r="D917" s="312"/>
    </row>
    <row r="918" spans="1:4" ht="15.75" x14ac:dyDescent="0.25">
      <c r="A918" s="172"/>
      <c r="B918" s="173"/>
      <c r="C918" s="311"/>
      <c r="D918" s="312"/>
    </row>
    <row r="919" spans="1:4" ht="15.75" x14ac:dyDescent="0.25">
      <c r="A919" s="172"/>
      <c r="B919" s="173"/>
      <c r="C919" s="311"/>
      <c r="D919" s="312"/>
    </row>
    <row r="920" spans="1:4" ht="15.75" x14ac:dyDescent="0.25">
      <c r="A920" s="172"/>
      <c r="B920" s="173"/>
      <c r="C920" s="311"/>
      <c r="D920" s="312"/>
    </row>
    <row r="921" spans="1:4" ht="15.75" x14ac:dyDescent="0.25">
      <c r="A921" s="172"/>
      <c r="B921" s="173"/>
      <c r="C921" s="311"/>
      <c r="D921" s="312"/>
    </row>
    <row r="922" spans="1:4" ht="15.75" x14ac:dyDescent="0.25">
      <c r="A922" s="172"/>
      <c r="B922" s="173"/>
      <c r="C922" s="311"/>
      <c r="D922" s="312"/>
    </row>
    <row r="923" spans="1:4" ht="15.75" x14ac:dyDescent="0.25">
      <c r="A923" s="172"/>
      <c r="B923" s="173"/>
      <c r="C923" s="311"/>
      <c r="D923" s="312"/>
    </row>
    <row r="924" spans="1:4" ht="15.75" x14ac:dyDescent="0.25">
      <c r="A924" s="172"/>
      <c r="B924" s="173"/>
      <c r="C924" s="311"/>
      <c r="D924" s="312"/>
    </row>
    <row r="925" spans="1:4" ht="15.75" x14ac:dyDescent="0.25">
      <c r="A925" s="172"/>
      <c r="B925" s="173"/>
      <c r="C925" s="311"/>
      <c r="D925" s="312"/>
    </row>
    <row r="926" spans="1:4" ht="15.75" x14ac:dyDescent="0.25">
      <c r="A926" s="172"/>
      <c r="B926" s="173"/>
      <c r="C926" s="311"/>
      <c r="D926" s="312"/>
    </row>
    <row r="927" spans="1:4" ht="15.75" x14ac:dyDescent="0.25">
      <c r="A927" s="172"/>
      <c r="B927" s="173"/>
      <c r="C927" s="311"/>
      <c r="D927" s="312"/>
    </row>
    <row r="928" spans="1:4" ht="15.75" x14ac:dyDescent="0.25">
      <c r="A928" s="172"/>
      <c r="B928" s="173"/>
      <c r="C928" s="311"/>
      <c r="D928" s="312"/>
    </row>
    <row r="929" spans="1:4" ht="15.75" x14ac:dyDescent="0.25">
      <c r="A929" s="172"/>
      <c r="B929" s="173"/>
      <c r="C929" s="311"/>
      <c r="D929" s="312"/>
    </row>
    <row r="930" spans="1:4" ht="15.75" x14ac:dyDescent="0.25">
      <c r="A930" s="172"/>
      <c r="B930" s="173"/>
      <c r="C930" s="311"/>
      <c r="D930" s="312"/>
    </row>
    <row r="931" spans="1:4" ht="15.75" x14ac:dyDescent="0.25">
      <c r="A931" s="172"/>
      <c r="B931" s="173"/>
      <c r="C931" s="311"/>
      <c r="D931" s="312"/>
    </row>
    <row r="932" spans="1:4" ht="15.75" x14ac:dyDescent="0.25">
      <c r="A932" s="172"/>
      <c r="B932" s="173"/>
      <c r="C932" s="311"/>
      <c r="D932" s="312"/>
    </row>
    <row r="933" spans="1:4" ht="15.75" x14ac:dyDescent="0.25">
      <c r="A933" s="172"/>
      <c r="B933" s="173"/>
      <c r="C933" s="311"/>
      <c r="D933" s="312"/>
    </row>
    <row r="934" spans="1:4" ht="15.75" x14ac:dyDescent="0.25">
      <c r="A934" s="172"/>
      <c r="B934" s="173"/>
      <c r="C934" s="311"/>
      <c r="D934" s="312"/>
    </row>
    <row r="935" spans="1:4" ht="15.75" x14ac:dyDescent="0.25">
      <c r="A935" s="172"/>
      <c r="B935" s="173"/>
      <c r="C935" s="311"/>
      <c r="D935" s="312"/>
    </row>
    <row r="936" spans="1:4" ht="15.75" x14ac:dyDescent="0.25">
      <c r="A936" s="172"/>
      <c r="B936" s="173"/>
      <c r="C936" s="311"/>
      <c r="D936" s="312"/>
    </row>
    <row r="937" spans="1:4" ht="15.75" x14ac:dyDescent="0.25">
      <c r="A937" s="172"/>
      <c r="B937" s="173"/>
      <c r="C937" s="311"/>
      <c r="D937" s="312"/>
    </row>
    <row r="938" spans="1:4" ht="15.75" x14ac:dyDescent="0.25">
      <c r="A938" s="172"/>
      <c r="B938" s="173"/>
      <c r="C938" s="311"/>
      <c r="D938" s="312"/>
    </row>
    <row r="939" spans="1:4" ht="15.75" x14ac:dyDescent="0.25">
      <c r="A939" s="172"/>
      <c r="B939" s="173"/>
      <c r="C939" s="311"/>
      <c r="D939" s="312"/>
    </row>
    <row r="940" spans="1:4" ht="15.75" x14ac:dyDescent="0.25">
      <c r="A940" s="172"/>
      <c r="B940" s="173"/>
      <c r="C940" s="311"/>
      <c r="D940" s="312"/>
    </row>
    <row r="941" spans="1:4" ht="15.75" x14ac:dyDescent="0.25">
      <c r="A941" s="172"/>
      <c r="B941" s="173"/>
      <c r="C941" s="311"/>
      <c r="D941" s="312"/>
    </row>
    <row r="942" spans="1:4" ht="15.75" x14ac:dyDescent="0.25">
      <c r="A942" s="172"/>
      <c r="B942" s="173"/>
      <c r="C942" s="311"/>
      <c r="D942" s="312"/>
    </row>
    <row r="943" spans="1:4" ht="15.75" x14ac:dyDescent="0.25">
      <c r="A943" s="172"/>
      <c r="B943" s="173"/>
      <c r="C943" s="311"/>
      <c r="D943" s="312"/>
    </row>
    <row r="944" spans="1:4" ht="15.75" x14ac:dyDescent="0.25">
      <c r="A944" s="172"/>
      <c r="B944" s="173"/>
      <c r="C944" s="311"/>
      <c r="D944" s="312"/>
    </row>
    <row r="945" spans="1:4" ht="15.75" x14ac:dyDescent="0.25">
      <c r="A945" s="172"/>
      <c r="B945" s="173"/>
      <c r="C945" s="311"/>
      <c r="D945" s="312"/>
    </row>
    <row r="946" spans="1:4" ht="15.75" x14ac:dyDescent="0.25">
      <c r="A946" s="172"/>
      <c r="B946" s="173"/>
      <c r="C946" s="311"/>
      <c r="D946" s="312"/>
    </row>
    <row r="947" spans="1:4" ht="15.75" x14ac:dyDescent="0.25">
      <c r="A947" s="172"/>
      <c r="B947" s="173"/>
      <c r="C947" s="311"/>
      <c r="D947" s="312"/>
    </row>
    <row r="948" spans="1:4" ht="15.75" x14ac:dyDescent="0.25">
      <c r="A948" s="172"/>
      <c r="B948" s="173"/>
      <c r="C948" s="311"/>
      <c r="D948" s="312"/>
    </row>
    <row r="949" spans="1:4" ht="15.75" x14ac:dyDescent="0.25">
      <c r="A949" s="172"/>
      <c r="B949" s="173"/>
      <c r="C949" s="311"/>
      <c r="D949" s="312"/>
    </row>
    <row r="950" spans="1:4" ht="15.75" x14ac:dyDescent="0.25">
      <c r="A950" s="172"/>
      <c r="B950" s="173"/>
      <c r="C950" s="311"/>
      <c r="D950" s="312"/>
    </row>
    <row r="951" spans="1:4" ht="15.75" x14ac:dyDescent="0.25">
      <c r="A951" s="172"/>
      <c r="B951" s="173"/>
      <c r="C951" s="311"/>
      <c r="D951" s="312"/>
    </row>
    <row r="952" spans="1:4" ht="15.75" x14ac:dyDescent="0.25">
      <c r="A952" s="172"/>
      <c r="B952" s="173"/>
      <c r="C952" s="311"/>
      <c r="D952" s="312"/>
    </row>
    <row r="953" spans="1:4" ht="15.75" x14ac:dyDescent="0.25">
      <c r="A953" s="172"/>
      <c r="B953" s="173"/>
      <c r="C953" s="311"/>
      <c r="D953" s="312"/>
    </row>
    <row r="954" spans="1:4" ht="15.75" x14ac:dyDescent="0.25">
      <c r="A954" s="172"/>
      <c r="B954" s="173"/>
      <c r="C954" s="311"/>
      <c r="D954" s="312"/>
    </row>
    <row r="955" spans="1:4" ht="15.75" x14ac:dyDescent="0.25">
      <c r="A955" s="172"/>
      <c r="B955" s="173"/>
      <c r="C955" s="311"/>
      <c r="D955" s="312"/>
    </row>
    <row r="956" spans="1:4" ht="15.75" x14ac:dyDescent="0.25">
      <c r="A956" s="172"/>
      <c r="B956" s="173"/>
      <c r="C956" s="311"/>
      <c r="D956" s="312"/>
    </row>
    <row r="957" spans="1:4" ht="15.75" x14ac:dyDescent="0.25">
      <c r="A957" s="172"/>
      <c r="B957" s="173"/>
      <c r="C957" s="311"/>
      <c r="D957" s="312"/>
    </row>
    <row r="958" spans="1:4" ht="15.75" x14ac:dyDescent="0.25">
      <c r="A958" s="172"/>
      <c r="B958" s="173"/>
      <c r="C958" s="311"/>
      <c r="D958" s="312"/>
    </row>
    <row r="959" spans="1:4" ht="15.75" x14ac:dyDescent="0.25">
      <c r="A959" s="172"/>
      <c r="B959" s="173"/>
      <c r="C959" s="311"/>
      <c r="D959" s="312"/>
    </row>
    <row r="960" spans="1:4" ht="15.75" x14ac:dyDescent="0.25">
      <c r="A960" s="172"/>
      <c r="B960" s="173"/>
      <c r="C960" s="311"/>
      <c r="D960" s="312"/>
    </row>
    <row r="961" spans="1:4" ht="15.75" x14ac:dyDescent="0.25">
      <c r="A961" s="172"/>
      <c r="B961" s="173"/>
      <c r="C961" s="311"/>
      <c r="D961" s="312"/>
    </row>
    <row r="962" spans="1:4" ht="15.75" x14ac:dyDescent="0.25">
      <c r="A962" s="172"/>
      <c r="B962" s="173"/>
      <c r="C962" s="311"/>
      <c r="D962" s="312"/>
    </row>
    <row r="963" spans="1:4" ht="15.75" x14ac:dyDescent="0.25">
      <c r="A963" s="172"/>
      <c r="B963" s="173"/>
      <c r="C963" s="311"/>
      <c r="D963" s="312"/>
    </row>
    <row r="964" spans="1:4" ht="15.75" x14ac:dyDescent="0.25">
      <c r="A964" s="172"/>
      <c r="B964" s="173"/>
      <c r="C964" s="311"/>
      <c r="D964" s="312"/>
    </row>
    <row r="965" spans="1:4" ht="15.75" x14ac:dyDescent="0.25">
      <c r="A965" s="172"/>
      <c r="B965" s="173"/>
      <c r="C965" s="311"/>
      <c r="D965" s="312"/>
    </row>
    <row r="966" spans="1:4" ht="15.75" x14ac:dyDescent="0.25">
      <c r="A966" s="172"/>
      <c r="B966" s="173"/>
      <c r="C966" s="311"/>
      <c r="D966" s="312"/>
    </row>
    <row r="967" spans="1:4" ht="15.75" x14ac:dyDescent="0.25">
      <c r="A967" s="172"/>
      <c r="B967" s="173"/>
      <c r="C967" s="311"/>
      <c r="D967" s="312"/>
    </row>
    <row r="968" spans="1:4" ht="15.75" x14ac:dyDescent="0.25">
      <c r="A968" s="172"/>
      <c r="B968" s="173"/>
      <c r="C968" s="311"/>
      <c r="D968" s="312"/>
    </row>
    <row r="969" spans="1:4" ht="15.75" x14ac:dyDescent="0.25">
      <c r="A969" s="172"/>
      <c r="B969" s="173"/>
      <c r="C969" s="311"/>
      <c r="D969" s="312"/>
    </row>
    <row r="970" spans="1:4" ht="15.75" x14ac:dyDescent="0.25">
      <c r="A970" s="172"/>
      <c r="B970" s="173"/>
      <c r="C970" s="311"/>
      <c r="D970" s="312"/>
    </row>
    <row r="971" spans="1:4" ht="15.75" x14ac:dyDescent="0.25">
      <c r="A971" s="172"/>
      <c r="B971" s="173"/>
      <c r="C971" s="311"/>
      <c r="D971" s="312"/>
    </row>
    <row r="972" spans="1:4" ht="15.75" x14ac:dyDescent="0.25">
      <c r="A972" s="172"/>
      <c r="B972" s="173"/>
      <c r="C972" s="311"/>
      <c r="D972" s="312"/>
    </row>
    <row r="973" spans="1:4" ht="15.75" x14ac:dyDescent="0.25">
      <c r="A973" s="172"/>
      <c r="B973" s="173"/>
      <c r="C973" s="311"/>
      <c r="D973" s="312"/>
    </row>
    <row r="974" spans="1:4" ht="15.75" x14ac:dyDescent="0.25">
      <c r="A974" s="172"/>
      <c r="B974" s="173"/>
      <c r="C974" s="311"/>
      <c r="D974" s="312"/>
    </row>
    <row r="975" spans="1:4" ht="15.75" x14ac:dyDescent="0.25">
      <c r="A975" s="172"/>
      <c r="B975" s="173"/>
      <c r="C975" s="311"/>
      <c r="D975" s="312"/>
    </row>
    <row r="976" spans="1:4" ht="15.75" x14ac:dyDescent="0.25">
      <c r="A976" s="172"/>
      <c r="B976" s="173"/>
      <c r="C976" s="311"/>
      <c r="D976" s="312"/>
    </row>
    <row r="977" spans="1:4" ht="15.75" x14ac:dyDescent="0.25">
      <c r="A977" s="172"/>
      <c r="B977" s="173"/>
      <c r="C977" s="311"/>
      <c r="D977" s="312"/>
    </row>
    <row r="978" spans="1:4" ht="15.75" x14ac:dyDescent="0.25">
      <c r="A978" s="172"/>
      <c r="B978" s="173"/>
      <c r="C978" s="311"/>
      <c r="D978" s="312"/>
    </row>
    <row r="979" spans="1:4" ht="15.75" x14ac:dyDescent="0.25">
      <c r="A979" s="172"/>
      <c r="B979" s="173"/>
      <c r="C979" s="311"/>
      <c r="D979" s="312"/>
    </row>
    <row r="980" spans="1:4" ht="15.75" x14ac:dyDescent="0.25">
      <c r="A980" s="172"/>
      <c r="B980" s="173"/>
      <c r="C980" s="311"/>
      <c r="D980" s="312"/>
    </row>
    <row r="981" spans="1:4" ht="15.75" x14ac:dyDescent="0.25">
      <c r="A981" s="172"/>
      <c r="B981" s="173"/>
      <c r="C981" s="311"/>
      <c r="D981" s="312"/>
    </row>
    <row r="982" spans="1:4" ht="15.75" x14ac:dyDescent="0.25">
      <c r="A982" s="172"/>
      <c r="B982" s="173"/>
      <c r="C982" s="311"/>
      <c r="D982" s="312"/>
    </row>
    <row r="983" spans="1:4" ht="15.75" x14ac:dyDescent="0.25">
      <c r="A983" s="172"/>
      <c r="B983" s="173"/>
      <c r="C983" s="311"/>
      <c r="D983" s="312"/>
    </row>
    <row r="984" spans="1:4" ht="15.75" x14ac:dyDescent="0.25">
      <c r="A984" s="172"/>
      <c r="B984" s="173"/>
      <c r="C984" s="311"/>
      <c r="D984" s="312"/>
    </row>
    <row r="985" spans="1:4" ht="15.75" x14ac:dyDescent="0.25">
      <c r="A985" s="172"/>
      <c r="B985" s="173"/>
      <c r="C985" s="311"/>
      <c r="D985" s="312"/>
    </row>
    <row r="986" spans="1:4" ht="15.75" x14ac:dyDescent="0.25">
      <c r="A986" s="172"/>
      <c r="B986" s="173"/>
      <c r="C986" s="311"/>
      <c r="D986" s="312"/>
    </row>
    <row r="987" spans="1:4" ht="15.75" x14ac:dyDescent="0.25">
      <c r="A987" s="172"/>
      <c r="B987" s="173"/>
      <c r="C987" s="311"/>
      <c r="D987" s="312"/>
    </row>
    <row r="988" spans="1:4" ht="15.75" x14ac:dyDescent="0.25">
      <c r="A988" s="172"/>
      <c r="B988" s="173"/>
      <c r="C988" s="311"/>
      <c r="D988" s="312"/>
    </row>
    <row r="989" spans="1:4" ht="15.75" x14ac:dyDescent="0.25">
      <c r="A989" s="172"/>
      <c r="B989" s="173"/>
      <c r="C989" s="311"/>
      <c r="D989" s="312"/>
    </row>
    <row r="990" spans="1:4" ht="15.75" x14ac:dyDescent="0.25">
      <c r="A990" s="172"/>
      <c r="B990" s="173"/>
      <c r="C990" s="311"/>
      <c r="D990" s="312"/>
    </row>
    <row r="991" spans="1:4" ht="15.75" x14ac:dyDescent="0.25">
      <c r="A991" s="172"/>
      <c r="B991" s="173"/>
      <c r="C991" s="311"/>
      <c r="D991" s="312"/>
    </row>
    <row r="992" spans="1:4" ht="15.75" x14ac:dyDescent="0.25">
      <c r="A992" s="172"/>
      <c r="B992" s="173"/>
      <c r="C992" s="311"/>
      <c r="D992" s="312"/>
    </row>
    <row r="993" spans="1:4" ht="15.75" x14ac:dyDescent="0.25">
      <c r="A993" s="172"/>
      <c r="B993" s="173"/>
      <c r="C993" s="311"/>
      <c r="D993" s="312"/>
    </row>
    <row r="994" spans="1:4" ht="15.75" x14ac:dyDescent="0.25">
      <c r="A994" s="172"/>
      <c r="B994" s="173"/>
      <c r="C994" s="311"/>
      <c r="D994" s="312"/>
    </row>
    <row r="995" spans="1:4" ht="15.75" x14ac:dyDescent="0.25">
      <c r="A995" s="172"/>
      <c r="B995" s="173"/>
      <c r="C995" s="311"/>
      <c r="D995" s="312"/>
    </row>
    <row r="996" spans="1:4" ht="15.75" x14ac:dyDescent="0.25">
      <c r="A996" s="172"/>
      <c r="B996" s="173"/>
      <c r="C996" s="311"/>
      <c r="D996" s="312"/>
    </row>
    <row r="997" spans="1:4" ht="15.75" x14ac:dyDescent="0.25">
      <c r="A997" s="172"/>
      <c r="B997" s="173"/>
      <c r="C997" s="311"/>
      <c r="D997" s="312"/>
    </row>
    <row r="998" spans="1:4" ht="15.75" x14ac:dyDescent="0.25">
      <c r="A998" s="172"/>
      <c r="B998" s="173"/>
      <c r="C998" s="311"/>
      <c r="D998" s="312"/>
    </row>
    <row r="999" spans="1:4" ht="15.75" x14ac:dyDescent="0.25">
      <c r="A999" s="172"/>
      <c r="B999" s="173"/>
      <c r="C999" s="311"/>
      <c r="D999" s="312"/>
    </row>
    <row r="1000" spans="1:4" ht="15.75" x14ac:dyDescent="0.25">
      <c r="A1000" s="172"/>
      <c r="B1000" s="173"/>
      <c r="C1000" s="311"/>
      <c r="D1000" s="312"/>
    </row>
    <row r="1001" spans="1:4" ht="15.75" x14ac:dyDescent="0.25">
      <c r="A1001" s="172"/>
      <c r="B1001" s="173"/>
      <c r="C1001" s="311"/>
      <c r="D1001" s="312"/>
    </row>
    <row r="1002" spans="1:4" ht="15.75" x14ac:dyDescent="0.25">
      <c r="A1002" s="172"/>
      <c r="B1002" s="173"/>
      <c r="C1002" s="311"/>
      <c r="D1002" s="312"/>
    </row>
    <row r="1003" spans="1:4" ht="15.75" x14ac:dyDescent="0.25">
      <c r="A1003" s="172"/>
      <c r="B1003" s="173"/>
      <c r="C1003" s="311"/>
      <c r="D1003" s="312"/>
    </row>
    <row r="1004" spans="1:4" ht="15.75" x14ac:dyDescent="0.25">
      <c r="A1004" s="172"/>
      <c r="B1004" s="173"/>
      <c r="C1004" s="311"/>
      <c r="D1004" s="312"/>
    </row>
    <row r="1005" spans="1:4" ht="15.75" x14ac:dyDescent="0.25">
      <c r="A1005" s="172"/>
      <c r="B1005" s="173"/>
      <c r="C1005" s="311"/>
      <c r="D1005" s="312"/>
    </row>
    <row r="1006" spans="1:4" ht="15.75" x14ac:dyDescent="0.25">
      <c r="A1006" s="172"/>
      <c r="B1006" s="173"/>
      <c r="C1006" s="311"/>
      <c r="D1006" s="312"/>
    </row>
    <row r="1007" spans="1:4" ht="15.75" x14ac:dyDescent="0.25">
      <c r="A1007" s="172"/>
      <c r="B1007" s="173"/>
      <c r="C1007" s="311"/>
      <c r="D1007" s="312"/>
    </row>
    <row r="1008" spans="1:4" ht="15.75" x14ac:dyDescent="0.25">
      <c r="A1008" s="172"/>
      <c r="B1008" s="173"/>
      <c r="C1008" s="311"/>
      <c r="D1008" s="312"/>
    </row>
    <row r="1009" spans="1:4" ht="15.75" x14ac:dyDescent="0.25">
      <c r="A1009" s="172"/>
      <c r="B1009" s="173"/>
      <c r="C1009" s="311"/>
      <c r="D1009" s="312"/>
    </row>
    <row r="1010" spans="1:4" ht="15.75" x14ac:dyDescent="0.25">
      <c r="A1010" s="172"/>
      <c r="B1010" s="173"/>
      <c r="C1010" s="311"/>
      <c r="D1010" s="312"/>
    </row>
    <row r="1011" spans="1:4" ht="15.75" x14ac:dyDescent="0.25">
      <c r="A1011" s="172"/>
      <c r="B1011" s="173"/>
      <c r="C1011" s="311"/>
      <c r="D1011" s="312"/>
    </row>
    <row r="1012" spans="1:4" ht="15.75" x14ac:dyDescent="0.25">
      <c r="A1012" s="172"/>
      <c r="B1012" s="173"/>
      <c r="C1012" s="311"/>
      <c r="D1012" s="312"/>
    </row>
    <row r="1013" spans="1:4" ht="15.75" x14ac:dyDescent="0.25">
      <c r="A1013" s="172"/>
      <c r="B1013" s="173"/>
      <c r="C1013" s="311"/>
      <c r="D1013" s="312"/>
    </row>
    <row r="1014" spans="1:4" ht="15.75" x14ac:dyDescent="0.25">
      <c r="A1014" s="172"/>
      <c r="B1014" s="173"/>
      <c r="C1014" s="311"/>
      <c r="D1014" s="312"/>
    </row>
    <row r="1015" spans="1:4" ht="15.75" x14ac:dyDescent="0.25">
      <c r="A1015" s="172"/>
      <c r="B1015" s="173"/>
      <c r="C1015" s="311"/>
      <c r="D1015" s="312"/>
    </row>
    <row r="1016" spans="1:4" ht="15.75" x14ac:dyDescent="0.25">
      <c r="A1016" s="172"/>
      <c r="B1016" s="173"/>
      <c r="C1016" s="311"/>
      <c r="D1016" s="312"/>
    </row>
    <row r="1017" spans="1:4" ht="15.75" x14ac:dyDescent="0.25">
      <c r="A1017" s="172"/>
      <c r="B1017" s="173"/>
      <c r="C1017" s="311"/>
      <c r="D1017" s="312"/>
    </row>
    <row r="1018" spans="1:4" ht="15.75" x14ac:dyDescent="0.25">
      <c r="A1018" s="172"/>
      <c r="B1018" s="173"/>
      <c r="C1018" s="311"/>
      <c r="D1018" s="312"/>
    </row>
    <row r="1019" spans="1:4" ht="15.75" x14ac:dyDescent="0.25">
      <c r="A1019" s="172"/>
      <c r="B1019" s="173"/>
      <c r="C1019" s="311"/>
      <c r="D1019" s="312"/>
    </row>
    <row r="1020" spans="1:4" ht="15.75" x14ac:dyDescent="0.25">
      <c r="A1020" s="172"/>
      <c r="B1020" s="173"/>
      <c r="C1020" s="311"/>
      <c r="D1020" s="312"/>
    </row>
    <row r="1021" spans="1:4" ht="15.75" x14ac:dyDescent="0.25">
      <c r="A1021" s="172"/>
      <c r="B1021" s="173"/>
      <c r="C1021" s="311"/>
      <c r="D1021" s="312"/>
    </row>
    <row r="1022" spans="1:4" ht="15.75" x14ac:dyDescent="0.25">
      <c r="A1022" s="172"/>
      <c r="B1022" s="173"/>
      <c r="C1022" s="311"/>
      <c r="D1022" s="312"/>
    </row>
    <row r="1023" spans="1:4" ht="15.75" x14ac:dyDescent="0.25">
      <c r="A1023" s="172"/>
      <c r="B1023" s="173"/>
      <c r="C1023" s="311"/>
      <c r="D1023" s="312"/>
    </row>
    <row r="1024" spans="1:4" ht="15.75" x14ac:dyDescent="0.25">
      <c r="A1024" s="172"/>
      <c r="B1024" s="173"/>
      <c r="C1024" s="311"/>
      <c r="D1024" s="312"/>
    </row>
    <row r="1025" spans="1:4" ht="15.75" x14ac:dyDescent="0.25">
      <c r="A1025" s="172"/>
      <c r="B1025" s="173"/>
      <c r="C1025" s="311"/>
      <c r="D1025" s="312"/>
    </row>
    <row r="1026" spans="1:4" ht="15.75" x14ac:dyDescent="0.25">
      <c r="A1026" s="172"/>
      <c r="B1026" s="173"/>
      <c r="C1026" s="311"/>
      <c r="D1026" s="312"/>
    </row>
    <row r="1027" spans="1:4" ht="15.75" x14ac:dyDescent="0.25">
      <c r="A1027" s="172"/>
      <c r="B1027" s="173"/>
      <c r="C1027" s="311"/>
      <c r="D1027" s="312"/>
    </row>
    <row r="1028" spans="1:4" ht="15.75" x14ac:dyDescent="0.25">
      <c r="A1028" s="172"/>
      <c r="B1028" s="173"/>
      <c r="C1028" s="311"/>
      <c r="D1028" s="312"/>
    </row>
    <row r="1029" spans="1:4" ht="15.75" x14ac:dyDescent="0.25">
      <c r="A1029" s="172"/>
      <c r="B1029" s="173"/>
      <c r="C1029" s="311"/>
      <c r="D1029" s="312"/>
    </row>
    <row r="1030" spans="1:4" ht="15.75" x14ac:dyDescent="0.25">
      <c r="A1030" s="172"/>
      <c r="B1030" s="173"/>
      <c r="C1030" s="311"/>
      <c r="D1030" s="312"/>
    </row>
    <row r="1031" spans="1:4" ht="15.75" x14ac:dyDescent="0.25">
      <c r="A1031" s="172"/>
      <c r="B1031" s="173"/>
      <c r="C1031" s="311"/>
      <c r="D1031" s="312"/>
    </row>
    <row r="1032" spans="1:4" ht="15.75" x14ac:dyDescent="0.25">
      <c r="A1032" s="172"/>
      <c r="B1032" s="173"/>
      <c r="C1032" s="311"/>
      <c r="D1032" s="312"/>
    </row>
    <row r="1033" spans="1:4" ht="15.75" x14ac:dyDescent="0.25">
      <c r="A1033" s="172"/>
      <c r="B1033" s="173"/>
      <c r="C1033" s="311"/>
      <c r="D1033" s="312"/>
    </row>
    <row r="1034" spans="1:4" ht="15.75" x14ac:dyDescent="0.25">
      <c r="A1034" s="172"/>
      <c r="B1034" s="173"/>
      <c r="C1034" s="311"/>
      <c r="D1034" s="312"/>
    </row>
    <row r="1035" spans="1:4" ht="15.75" x14ac:dyDescent="0.25">
      <c r="A1035" s="172"/>
      <c r="B1035" s="173"/>
      <c r="C1035" s="311"/>
      <c r="D1035" s="312"/>
    </row>
    <row r="1036" spans="1:4" ht="15.75" x14ac:dyDescent="0.25">
      <c r="A1036" s="172"/>
      <c r="B1036" s="173"/>
      <c r="C1036" s="311"/>
      <c r="D1036" s="312"/>
    </row>
    <row r="1037" spans="1:4" ht="15.75" x14ac:dyDescent="0.25">
      <c r="A1037" s="172"/>
      <c r="B1037" s="173"/>
      <c r="C1037" s="311"/>
      <c r="D1037" s="312"/>
    </row>
    <row r="1038" spans="1:4" ht="15.75" x14ac:dyDescent="0.25">
      <c r="A1038" s="172"/>
      <c r="B1038" s="173"/>
      <c r="C1038" s="311"/>
      <c r="D1038" s="312"/>
    </row>
    <row r="1039" spans="1:4" ht="15.75" x14ac:dyDescent="0.25">
      <c r="A1039" s="172"/>
      <c r="B1039" s="173"/>
      <c r="C1039" s="311"/>
      <c r="D1039" s="312"/>
    </row>
    <row r="1040" spans="1:4" ht="15.75" x14ac:dyDescent="0.25">
      <c r="A1040" s="172"/>
      <c r="B1040" s="173"/>
      <c r="C1040" s="311"/>
      <c r="D1040" s="312"/>
    </row>
    <row r="1041" spans="1:4" ht="15.75" x14ac:dyDescent="0.25">
      <c r="A1041" s="172"/>
      <c r="B1041" s="173"/>
      <c r="C1041" s="311"/>
      <c r="D1041" s="312"/>
    </row>
    <row r="1042" spans="1:4" ht="15.75" x14ac:dyDescent="0.25">
      <c r="A1042" s="172"/>
      <c r="B1042" s="173"/>
      <c r="C1042" s="311"/>
      <c r="D1042" s="312"/>
    </row>
    <row r="1043" spans="1:4" ht="15.75" x14ac:dyDescent="0.25">
      <c r="A1043" s="172"/>
      <c r="B1043" s="173"/>
      <c r="C1043" s="311"/>
      <c r="D1043" s="312"/>
    </row>
    <row r="1044" spans="1:4" ht="15.75" x14ac:dyDescent="0.25">
      <c r="A1044" s="172"/>
      <c r="B1044" s="173"/>
      <c r="C1044" s="311"/>
      <c r="D1044" s="312"/>
    </row>
    <row r="1045" spans="1:4" ht="15.75" x14ac:dyDescent="0.25">
      <c r="A1045" s="172"/>
      <c r="B1045" s="173"/>
      <c r="C1045" s="311"/>
      <c r="D1045" s="312"/>
    </row>
    <row r="1046" spans="1:4" ht="15.75" x14ac:dyDescent="0.25">
      <c r="A1046" s="172"/>
      <c r="B1046" s="173"/>
      <c r="C1046" s="311"/>
      <c r="D1046" s="312"/>
    </row>
    <row r="1047" spans="1:4" ht="15.75" x14ac:dyDescent="0.25">
      <c r="A1047" s="172"/>
      <c r="B1047" s="173"/>
      <c r="C1047" s="311"/>
      <c r="D1047" s="312"/>
    </row>
    <row r="1048" spans="1:4" ht="15.75" x14ac:dyDescent="0.25">
      <c r="A1048" s="172"/>
      <c r="B1048" s="173"/>
      <c r="C1048" s="311"/>
      <c r="D1048" s="312"/>
    </row>
    <row r="1049" spans="1:4" ht="15.75" x14ac:dyDescent="0.25">
      <c r="A1049" s="172"/>
      <c r="B1049" s="173"/>
      <c r="C1049" s="311"/>
      <c r="D1049" s="312"/>
    </row>
    <row r="1050" spans="1:4" ht="15.75" x14ac:dyDescent="0.25">
      <c r="A1050" s="172"/>
      <c r="B1050" s="173"/>
      <c r="C1050" s="311"/>
      <c r="D1050" s="312"/>
    </row>
    <row r="1051" spans="1:4" ht="15.75" x14ac:dyDescent="0.25">
      <c r="A1051" s="172"/>
      <c r="B1051" s="173"/>
      <c r="C1051" s="311"/>
      <c r="D1051" s="312"/>
    </row>
    <row r="1052" spans="1:4" ht="15.75" x14ac:dyDescent="0.25">
      <c r="A1052" s="172"/>
      <c r="B1052" s="173"/>
      <c r="C1052" s="311"/>
      <c r="D1052" s="312"/>
    </row>
    <row r="1053" spans="1:4" ht="15.75" x14ac:dyDescent="0.25">
      <c r="A1053" s="172"/>
      <c r="B1053" s="173"/>
      <c r="C1053" s="311"/>
      <c r="D1053" s="312"/>
    </row>
    <row r="1054" spans="1:4" ht="15.75" x14ac:dyDescent="0.25">
      <c r="A1054" s="172"/>
      <c r="B1054" s="173"/>
      <c r="C1054" s="311"/>
      <c r="D1054" s="312"/>
    </row>
    <row r="1055" spans="1:4" ht="15.75" x14ac:dyDescent="0.25">
      <c r="A1055" s="172"/>
      <c r="B1055" s="173"/>
      <c r="C1055" s="311"/>
      <c r="D1055" s="312"/>
    </row>
    <row r="1056" spans="1:4" ht="15.75" x14ac:dyDescent="0.25">
      <c r="A1056" s="172"/>
      <c r="B1056" s="173"/>
      <c r="C1056" s="311"/>
      <c r="D1056" s="312"/>
    </row>
    <row r="1057" spans="1:4" ht="15.75" x14ac:dyDescent="0.25">
      <c r="A1057" s="172"/>
      <c r="B1057" s="173"/>
      <c r="C1057" s="311"/>
      <c r="D1057" s="312"/>
    </row>
    <row r="1058" spans="1:4" ht="15.75" x14ac:dyDescent="0.25">
      <c r="A1058" s="172"/>
      <c r="B1058" s="173"/>
      <c r="C1058" s="311"/>
      <c r="D1058" s="312"/>
    </row>
    <row r="1059" spans="1:4" ht="15.75" x14ac:dyDescent="0.25">
      <c r="A1059" s="172"/>
      <c r="B1059" s="173"/>
      <c r="C1059" s="311"/>
      <c r="D1059" s="312"/>
    </row>
    <row r="1060" spans="1:4" ht="15.75" x14ac:dyDescent="0.25">
      <c r="A1060" s="172"/>
      <c r="B1060" s="173"/>
      <c r="C1060" s="311"/>
      <c r="D1060" s="312"/>
    </row>
    <row r="1061" spans="1:4" ht="15.75" x14ac:dyDescent="0.25">
      <c r="A1061" s="172"/>
      <c r="B1061" s="173"/>
      <c r="C1061" s="311"/>
      <c r="D1061" s="312"/>
    </row>
    <row r="1062" spans="1:4" ht="15.75" x14ac:dyDescent="0.25">
      <c r="A1062" s="172"/>
      <c r="B1062" s="173"/>
      <c r="C1062" s="311"/>
      <c r="D1062" s="312"/>
    </row>
    <row r="1063" spans="1:4" ht="15.75" x14ac:dyDescent="0.25">
      <c r="A1063" s="172"/>
      <c r="B1063" s="173"/>
      <c r="C1063" s="311"/>
      <c r="D1063" s="312"/>
    </row>
    <row r="1064" spans="1:4" ht="15.75" x14ac:dyDescent="0.25">
      <c r="A1064" s="172"/>
      <c r="B1064" s="173"/>
      <c r="C1064" s="311"/>
      <c r="D1064" s="312"/>
    </row>
    <row r="1065" spans="1:4" ht="15.75" x14ac:dyDescent="0.25">
      <c r="A1065" s="172"/>
      <c r="B1065" s="173"/>
      <c r="C1065" s="311"/>
      <c r="D1065" s="312"/>
    </row>
    <row r="1066" spans="1:4" ht="15.75" x14ac:dyDescent="0.25">
      <c r="A1066" s="172"/>
      <c r="B1066" s="173"/>
      <c r="C1066" s="311"/>
      <c r="D1066" s="312"/>
    </row>
    <row r="1067" spans="1:4" ht="15.75" x14ac:dyDescent="0.25">
      <c r="A1067" s="172"/>
      <c r="B1067" s="173"/>
      <c r="C1067" s="311"/>
      <c r="D1067" s="312"/>
    </row>
    <row r="1068" spans="1:4" ht="15.75" x14ac:dyDescent="0.25">
      <c r="A1068" s="172"/>
      <c r="B1068" s="173"/>
      <c r="C1068" s="311"/>
      <c r="D1068" s="312"/>
    </row>
    <row r="1069" spans="1:4" ht="15.75" x14ac:dyDescent="0.25">
      <c r="A1069" s="172"/>
      <c r="B1069" s="173"/>
      <c r="C1069" s="311"/>
      <c r="D1069" s="312"/>
    </row>
    <row r="1070" spans="1:4" ht="15.75" x14ac:dyDescent="0.25">
      <c r="A1070" s="172"/>
      <c r="B1070" s="173"/>
      <c r="C1070" s="311"/>
      <c r="D1070" s="312"/>
    </row>
    <row r="1071" spans="1:4" ht="15.75" x14ac:dyDescent="0.25">
      <c r="A1071" s="172"/>
      <c r="B1071" s="173"/>
      <c r="C1071" s="311"/>
      <c r="D1071" s="312"/>
    </row>
    <row r="1072" spans="1:4" ht="15.75" x14ac:dyDescent="0.25">
      <c r="A1072" s="172"/>
      <c r="B1072" s="173"/>
      <c r="C1072" s="311"/>
      <c r="D1072" s="312"/>
    </row>
    <row r="1073" spans="1:4" ht="15.75" x14ac:dyDescent="0.25">
      <c r="A1073" s="172"/>
      <c r="B1073" s="173"/>
      <c r="C1073" s="311"/>
      <c r="D1073" s="312"/>
    </row>
    <row r="1074" spans="1:4" ht="15.75" x14ac:dyDescent="0.25">
      <c r="A1074" s="172"/>
      <c r="B1074" s="173"/>
      <c r="C1074" s="311"/>
      <c r="D1074" s="312"/>
    </row>
    <row r="1075" spans="1:4" ht="15.75" x14ac:dyDescent="0.25">
      <c r="A1075" s="172"/>
      <c r="B1075" s="173"/>
      <c r="C1075" s="311"/>
      <c r="D1075" s="312"/>
    </row>
    <row r="1076" spans="1:4" ht="15.75" x14ac:dyDescent="0.25">
      <c r="A1076" s="172"/>
      <c r="B1076" s="173"/>
      <c r="C1076" s="311"/>
      <c r="D1076" s="312"/>
    </row>
    <row r="1077" spans="1:4" ht="15.75" x14ac:dyDescent="0.25">
      <c r="A1077" s="172"/>
      <c r="B1077" s="173"/>
      <c r="C1077" s="311"/>
      <c r="D1077" s="312"/>
    </row>
    <row r="1078" spans="1:4" ht="15.75" x14ac:dyDescent="0.25">
      <c r="A1078" s="172"/>
      <c r="B1078" s="173"/>
      <c r="C1078" s="311"/>
      <c r="D1078" s="312"/>
    </row>
    <row r="1079" spans="1:4" ht="15.75" x14ac:dyDescent="0.25">
      <c r="A1079" s="172"/>
      <c r="B1079" s="173"/>
      <c r="C1079" s="311"/>
      <c r="D1079" s="312"/>
    </row>
    <row r="1080" spans="1:4" ht="15.75" x14ac:dyDescent="0.25">
      <c r="A1080" s="172"/>
      <c r="B1080" s="173"/>
      <c r="C1080" s="311"/>
      <c r="D1080" s="312"/>
    </row>
    <row r="1081" spans="1:4" ht="15.75" x14ac:dyDescent="0.25">
      <c r="A1081" s="172"/>
      <c r="B1081" s="173"/>
      <c r="C1081" s="311"/>
      <c r="D1081" s="312"/>
    </row>
    <row r="1082" spans="1:4" ht="15.75" x14ac:dyDescent="0.25">
      <c r="A1082" s="172"/>
      <c r="B1082" s="173"/>
      <c r="C1082" s="311"/>
      <c r="D1082" s="312"/>
    </row>
    <row r="1083" spans="1:4" ht="15.75" x14ac:dyDescent="0.25">
      <c r="A1083" s="172"/>
      <c r="B1083" s="173"/>
      <c r="C1083" s="311"/>
      <c r="D1083" s="312"/>
    </row>
    <row r="1084" spans="1:4" ht="15.75" x14ac:dyDescent="0.25">
      <c r="A1084" s="172"/>
      <c r="B1084" s="173"/>
      <c r="C1084" s="311"/>
      <c r="D1084" s="312"/>
    </row>
    <row r="1085" spans="1:4" ht="15.75" x14ac:dyDescent="0.25">
      <c r="A1085" s="172"/>
      <c r="B1085" s="173"/>
      <c r="C1085" s="311"/>
      <c r="D1085" s="312"/>
    </row>
    <row r="1086" spans="1:4" ht="15.75" x14ac:dyDescent="0.25">
      <c r="A1086" s="172"/>
      <c r="B1086" s="173"/>
      <c r="C1086" s="311"/>
      <c r="D1086" s="312"/>
    </row>
    <row r="1087" spans="1:4" ht="15.75" x14ac:dyDescent="0.25">
      <c r="A1087" s="172"/>
      <c r="B1087" s="173"/>
      <c r="C1087" s="311"/>
      <c r="D1087" s="312"/>
    </row>
    <row r="1088" spans="1:4" ht="15.75" x14ac:dyDescent="0.25">
      <c r="A1088" s="172"/>
      <c r="B1088" s="173"/>
      <c r="C1088" s="311"/>
      <c r="D1088" s="312"/>
    </row>
    <row r="1089" spans="1:4" ht="15.75" x14ac:dyDescent="0.25">
      <c r="A1089" s="172"/>
      <c r="B1089" s="173"/>
      <c r="C1089" s="311"/>
      <c r="D1089" s="312"/>
    </row>
    <row r="1090" spans="1:4" ht="15.75" x14ac:dyDescent="0.25">
      <c r="A1090" s="172"/>
      <c r="B1090" s="173"/>
      <c r="C1090" s="311"/>
      <c r="D1090" s="312"/>
    </row>
    <row r="1091" spans="1:4" ht="15.75" x14ac:dyDescent="0.25">
      <c r="A1091" s="172"/>
      <c r="B1091" s="173"/>
      <c r="C1091" s="311"/>
      <c r="D1091" s="312"/>
    </row>
    <row r="1092" spans="1:4" ht="15.75" x14ac:dyDescent="0.25">
      <c r="A1092" s="172"/>
      <c r="B1092" s="173"/>
      <c r="C1092" s="311"/>
      <c r="D1092" s="312"/>
    </row>
    <row r="1093" spans="1:4" ht="15.75" x14ac:dyDescent="0.25">
      <c r="A1093" s="172"/>
      <c r="B1093" s="173"/>
      <c r="C1093" s="311"/>
      <c r="D1093" s="312"/>
    </row>
    <row r="1094" spans="1:4" ht="15.75" x14ac:dyDescent="0.25">
      <c r="A1094" s="172"/>
      <c r="B1094" s="173"/>
      <c r="C1094" s="311"/>
      <c r="D1094" s="312"/>
    </row>
    <row r="1095" spans="1:4" ht="15.75" x14ac:dyDescent="0.25">
      <c r="A1095" s="172"/>
      <c r="B1095" s="173"/>
      <c r="C1095" s="311"/>
      <c r="D1095" s="312"/>
    </row>
    <row r="1096" spans="1:4" ht="15.75" x14ac:dyDescent="0.25">
      <c r="A1096" s="172"/>
      <c r="B1096" s="173"/>
      <c r="C1096" s="311"/>
      <c r="D1096" s="312"/>
    </row>
    <row r="1097" spans="1:4" ht="15.75" x14ac:dyDescent="0.25">
      <c r="A1097" s="172"/>
      <c r="B1097" s="173"/>
      <c r="C1097" s="311"/>
      <c r="D1097" s="312"/>
    </row>
    <row r="1098" spans="1:4" ht="15.75" x14ac:dyDescent="0.25">
      <c r="A1098" s="172"/>
      <c r="B1098" s="173"/>
      <c r="C1098" s="311"/>
      <c r="D1098" s="312"/>
    </row>
    <row r="1099" spans="1:4" ht="15.75" x14ac:dyDescent="0.25">
      <c r="A1099" s="172"/>
      <c r="B1099" s="173"/>
      <c r="C1099" s="311"/>
      <c r="D1099" s="312"/>
    </row>
    <row r="1100" spans="1:4" ht="15.75" x14ac:dyDescent="0.25">
      <c r="A1100" s="172"/>
      <c r="B1100" s="173"/>
      <c r="C1100" s="311"/>
      <c r="D1100" s="312"/>
    </row>
    <row r="1101" spans="1:4" ht="15.75" x14ac:dyDescent="0.25">
      <c r="A1101" s="172"/>
      <c r="B1101" s="173"/>
      <c r="C1101" s="311"/>
      <c r="D1101" s="312"/>
    </row>
    <row r="1102" spans="1:4" ht="15.75" x14ac:dyDescent="0.25">
      <c r="A1102" s="172"/>
      <c r="B1102" s="173"/>
      <c r="C1102" s="311"/>
      <c r="D1102" s="312"/>
    </row>
    <row r="1103" spans="1:4" ht="15.75" x14ac:dyDescent="0.25">
      <c r="A1103" s="172"/>
      <c r="B1103" s="173"/>
      <c r="C1103" s="311"/>
      <c r="D1103" s="312"/>
    </row>
    <row r="1104" spans="1:4" ht="15.75" x14ac:dyDescent="0.25">
      <c r="A1104" s="172"/>
      <c r="B1104" s="173"/>
      <c r="C1104" s="311"/>
      <c r="D1104" s="312"/>
    </row>
    <row r="1105" spans="1:4" ht="15.75" x14ac:dyDescent="0.25">
      <c r="A1105" s="172"/>
      <c r="B1105" s="173"/>
      <c r="C1105" s="311"/>
      <c r="D1105" s="312"/>
    </row>
    <row r="1106" spans="1:4" ht="15.75" x14ac:dyDescent="0.25">
      <c r="A1106" s="172"/>
      <c r="B1106" s="173"/>
      <c r="C1106" s="311"/>
      <c r="D1106" s="312"/>
    </row>
    <row r="1107" spans="1:4" ht="15.75" x14ac:dyDescent="0.25">
      <c r="A1107" s="172"/>
      <c r="B1107" s="173"/>
      <c r="C1107" s="311"/>
      <c r="D1107" s="312"/>
    </row>
    <row r="1108" spans="1:4" ht="15.75" x14ac:dyDescent="0.25">
      <c r="A1108" s="172"/>
      <c r="B1108" s="173"/>
      <c r="C1108" s="311"/>
      <c r="D1108" s="312"/>
    </row>
    <row r="1109" spans="1:4" ht="15.75" x14ac:dyDescent="0.25">
      <c r="A1109" s="172"/>
      <c r="B1109" s="173"/>
      <c r="C1109" s="311"/>
      <c r="D1109" s="312"/>
    </row>
    <row r="1110" spans="1:4" ht="15.75" x14ac:dyDescent="0.25">
      <c r="A1110" s="172"/>
      <c r="B1110" s="173"/>
      <c r="C1110" s="311"/>
      <c r="D1110" s="312"/>
    </row>
    <row r="1111" spans="1:4" ht="15.75" x14ac:dyDescent="0.25">
      <c r="A1111" s="172"/>
      <c r="B1111" s="173"/>
      <c r="C1111" s="311"/>
      <c r="D1111" s="312"/>
    </row>
    <row r="1112" spans="1:4" ht="15.75" x14ac:dyDescent="0.25">
      <c r="A1112" s="172"/>
      <c r="B1112" s="173"/>
      <c r="C1112" s="311"/>
      <c r="D1112" s="312"/>
    </row>
    <row r="1113" spans="1:4" ht="15.75" x14ac:dyDescent="0.25">
      <c r="A1113" s="172"/>
      <c r="B1113" s="173"/>
      <c r="C1113" s="311"/>
      <c r="D1113" s="312"/>
    </row>
    <row r="1114" spans="1:4" ht="15.75" x14ac:dyDescent="0.25">
      <c r="A1114" s="172"/>
      <c r="B1114" s="173"/>
      <c r="C1114" s="311"/>
      <c r="D1114" s="312"/>
    </row>
    <row r="1115" spans="1:4" ht="15.75" x14ac:dyDescent="0.25">
      <c r="A1115" s="172"/>
      <c r="B1115" s="173"/>
      <c r="C1115" s="311"/>
      <c r="D1115" s="312"/>
    </row>
    <row r="1116" spans="1:4" ht="15.75" x14ac:dyDescent="0.25">
      <c r="A1116" s="172"/>
      <c r="B1116" s="173"/>
      <c r="C1116" s="311"/>
      <c r="D1116" s="312"/>
    </row>
    <row r="1117" spans="1:4" ht="15.75" x14ac:dyDescent="0.25">
      <c r="A1117" s="172"/>
      <c r="B1117" s="173"/>
      <c r="C1117" s="311"/>
      <c r="D1117" s="312"/>
    </row>
    <row r="1118" spans="1:4" ht="15.75" x14ac:dyDescent="0.25">
      <c r="A1118" s="172"/>
      <c r="B1118" s="173"/>
      <c r="C1118" s="311"/>
      <c r="D1118" s="312"/>
    </row>
    <row r="1119" spans="1:4" ht="15.75" x14ac:dyDescent="0.25">
      <c r="A1119" s="172"/>
      <c r="B1119" s="173"/>
      <c r="C1119" s="311"/>
      <c r="D1119" s="312"/>
    </row>
    <row r="1120" spans="1:4" ht="15.75" x14ac:dyDescent="0.25">
      <c r="A1120" s="172"/>
      <c r="B1120" s="173"/>
      <c r="C1120" s="311"/>
      <c r="D1120" s="312"/>
    </row>
    <row r="1121" spans="1:4" ht="15.75" x14ac:dyDescent="0.25">
      <c r="A1121" s="172"/>
      <c r="B1121" s="173"/>
      <c r="C1121" s="311"/>
      <c r="D1121" s="312"/>
    </row>
    <row r="1122" spans="1:4" ht="15.75" x14ac:dyDescent="0.25">
      <c r="A1122" s="172"/>
      <c r="B1122" s="173"/>
      <c r="C1122" s="311"/>
      <c r="D1122" s="312"/>
    </row>
    <row r="1123" spans="1:4" ht="15.75" x14ac:dyDescent="0.25">
      <c r="A1123" s="172"/>
      <c r="B1123" s="173"/>
      <c r="C1123" s="311"/>
      <c r="D1123" s="312"/>
    </row>
    <row r="1124" spans="1:4" ht="15.75" x14ac:dyDescent="0.25">
      <c r="A1124" s="172"/>
      <c r="B1124" s="173"/>
      <c r="C1124" s="311"/>
      <c r="D1124" s="312"/>
    </row>
    <row r="1125" spans="1:4" ht="15.75" x14ac:dyDescent="0.25">
      <c r="A1125" s="172"/>
      <c r="B1125" s="173"/>
      <c r="C1125" s="311"/>
      <c r="D1125" s="312"/>
    </row>
    <row r="1126" spans="1:4" ht="15.75" x14ac:dyDescent="0.25">
      <c r="A1126" s="172"/>
      <c r="B1126" s="173"/>
      <c r="C1126" s="311"/>
      <c r="D1126" s="312"/>
    </row>
    <row r="1127" spans="1:4" ht="15.75" x14ac:dyDescent="0.25">
      <c r="A1127" s="172"/>
      <c r="B1127" s="173"/>
      <c r="C1127" s="311"/>
      <c r="D1127" s="312"/>
    </row>
    <row r="1128" spans="1:4" ht="15.75" x14ac:dyDescent="0.25">
      <c r="A1128" s="172"/>
      <c r="B1128" s="173"/>
      <c r="C1128" s="311"/>
      <c r="D1128" s="312"/>
    </row>
    <row r="1129" spans="1:4" ht="15.75" x14ac:dyDescent="0.25">
      <c r="A1129" s="172"/>
      <c r="B1129" s="173"/>
      <c r="C1129" s="311"/>
      <c r="D1129" s="312"/>
    </row>
    <row r="1130" spans="1:4" ht="15.75" x14ac:dyDescent="0.25">
      <c r="A1130" s="172"/>
      <c r="B1130" s="173"/>
      <c r="C1130" s="311"/>
      <c r="D1130" s="312"/>
    </row>
    <row r="1131" spans="1:4" ht="15.75" x14ac:dyDescent="0.25">
      <c r="A1131" s="172"/>
      <c r="B1131" s="173"/>
      <c r="C1131" s="311"/>
      <c r="D1131" s="312"/>
    </row>
    <row r="1132" spans="1:4" ht="15.75" x14ac:dyDescent="0.25">
      <c r="A1132" s="172"/>
      <c r="B1132" s="173"/>
      <c r="C1132" s="311"/>
      <c r="D1132" s="312"/>
    </row>
    <row r="1133" spans="1:4" ht="15.75" x14ac:dyDescent="0.25">
      <c r="A1133" s="172"/>
      <c r="B1133" s="173"/>
      <c r="C1133" s="311"/>
      <c r="D1133" s="312"/>
    </row>
    <row r="1134" spans="1:4" ht="15.75" x14ac:dyDescent="0.25">
      <c r="A1134" s="172"/>
      <c r="B1134" s="173"/>
      <c r="C1134" s="311"/>
      <c r="D1134" s="312"/>
    </row>
    <row r="1135" spans="1:4" ht="15.75" x14ac:dyDescent="0.25">
      <c r="A1135" s="172"/>
      <c r="B1135" s="173"/>
      <c r="C1135" s="311"/>
      <c r="D1135" s="312"/>
    </row>
    <row r="1136" spans="1:4" ht="15.75" x14ac:dyDescent="0.25">
      <c r="A1136" s="172"/>
      <c r="B1136" s="173"/>
      <c r="C1136" s="311"/>
      <c r="D1136" s="312"/>
    </row>
    <row r="1137" spans="1:4" ht="15.75" x14ac:dyDescent="0.25">
      <c r="A1137" s="172"/>
      <c r="B1137" s="173"/>
      <c r="C1137" s="311"/>
      <c r="D1137" s="312"/>
    </row>
    <row r="1138" spans="1:4" ht="15.75" x14ac:dyDescent="0.25">
      <c r="A1138" s="172"/>
      <c r="B1138" s="173"/>
      <c r="C1138" s="311"/>
      <c r="D1138" s="312"/>
    </row>
    <row r="1139" spans="1:4" ht="15.75" x14ac:dyDescent="0.25">
      <c r="A1139" s="172"/>
      <c r="B1139" s="173"/>
      <c r="C1139" s="311"/>
      <c r="D1139" s="312"/>
    </row>
    <row r="1140" spans="1:4" ht="15.75" x14ac:dyDescent="0.25">
      <c r="A1140" s="172"/>
      <c r="B1140" s="173"/>
      <c r="C1140" s="311"/>
      <c r="D1140" s="312"/>
    </row>
    <row r="1141" spans="1:4" ht="15.75" x14ac:dyDescent="0.25">
      <c r="A1141" s="172"/>
      <c r="B1141" s="173"/>
      <c r="C1141" s="311"/>
      <c r="D1141" s="312"/>
    </row>
    <row r="1142" spans="1:4" ht="15.75" x14ac:dyDescent="0.25">
      <c r="A1142" s="172"/>
      <c r="B1142" s="173"/>
      <c r="C1142" s="311"/>
      <c r="D1142" s="312"/>
    </row>
    <row r="1143" spans="1:4" ht="15.75" x14ac:dyDescent="0.25">
      <c r="A1143" s="172"/>
      <c r="B1143" s="173"/>
      <c r="C1143" s="311"/>
      <c r="D1143" s="312"/>
    </row>
    <row r="1144" spans="1:4" ht="15.75" x14ac:dyDescent="0.25">
      <c r="A1144" s="172"/>
      <c r="B1144" s="173"/>
      <c r="C1144" s="311"/>
      <c r="D1144" s="312"/>
    </row>
    <row r="1145" spans="1:4" ht="15.75" x14ac:dyDescent="0.25">
      <c r="A1145" s="172"/>
      <c r="B1145" s="173"/>
      <c r="C1145" s="311"/>
      <c r="D1145" s="312"/>
    </row>
    <row r="1146" spans="1:4" ht="15.75" x14ac:dyDescent="0.25">
      <c r="A1146" s="172"/>
      <c r="B1146" s="173"/>
      <c r="C1146" s="311"/>
      <c r="D1146" s="312"/>
    </row>
    <row r="1147" spans="1:4" ht="15.75" x14ac:dyDescent="0.25">
      <c r="A1147" s="172"/>
      <c r="B1147" s="173"/>
      <c r="C1147" s="311"/>
      <c r="D1147" s="312"/>
    </row>
    <row r="1148" spans="1:4" ht="15.75" x14ac:dyDescent="0.25">
      <c r="A1148" s="172"/>
      <c r="B1148" s="173"/>
      <c r="C1148" s="311"/>
      <c r="D1148" s="312"/>
    </row>
    <row r="1149" spans="1:4" ht="15.75" x14ac:dyDescent="0.25">
      <c r="A1149" s="172"/>
      <c r="B1149" s="173"/>
      <c r="C1149" s="311"/>
      <c r="D1149" s="312"/>
    </row>
    <row r="1150" spans="1:4" ht="15.75" x14ac:dyDescent="0.25">
      <c r="A1150" s="172"/>
      <c r="B1150" s="173"/>
      <c r="C1150" s="311"/>
      <c r="D1150" s="312"/>
    </row>
    <row r="1151" spans="1:4" ht="15.75" x14ac:dyDescent="0.25">
      <c r="A1151" s="172"/>
      <c r="B1151" s="173"/>
      <c r="C1151" s="311"/>
      <c r="D1151" s="312"/>
    </row>
    <row r="1152" spans="1:4" ht="15.75" x14ac:dyDescent="0.25">
      <c r="A1152" s="172"/>
      <c r="B1152" s="173"/>
      <c r="C1152" s="311"/>
      <c r="D1152" s="312"/>
    </row>
    <row r="1153" spans="1:4" ht="15.75" x14ac:dyDescent="0.25">
      <c r="A1153" s="172"/>
      <c r="B1153" s="173"/>
      <c r="C1153" s="311"/>
      <c r="D1153" s="312"/>
    </row>
    <row r="1154" spans="1:4" ht="15.75" x14ac:dyDescent="0.25">
      <c r="A1154" s="172"/>
      <c r="B1154" s="173"/>
      <c r="C1154" s="311"/>
      <c r="D1154" s="312"/>
    </row>
    <row r="1155" spans="1:4" ht="15.75" x14ac:dyDescent="0.25">
      <c r="A1155" s="172"/>
      <c r="B1155" s="173"/>
      <c r="C1155" s="311"/>
      <c r="D1155" s="312"/>
    </row>
    <row r="1156" spans="1:4" ht="15.75" x14ac:dyDescent="0.25">
      <c r="A1156" s="172"/>
      <c r="B1156" s="173"/>
      <c r="C1156" s="311"/>
      <c r="D1156" s="312"/>
    </row>
    <row r="1157" spans="1:4" ht="15.75" x14ac:dyDescent="0.25">
      <c r="A1157" s="172"/>
      <c r="B1157" s="173"/>
      <c r="C1157" s="311"/>
      <c r="D1157" s="312"/>
    </row>
    <row r="1158" spans="1:4" ht="15.75" x14ac:dyDescent="0.25">
      <c r="A1158" s="172"/>
      <c r="B1158" s="173"/>
      <c r="C1158" s="311"/>
      <c r="D1158" s="312"/>
    </row>
    <row r="1159" spans="1:4" ht="15.75" x14ac:dyDescent="0.25">
      <c r="A1159" s="172"/>
      <c r="B1159" s="173"/>
      <c r="C1159" s="311"/>
      <c r="D1159" s="312"/>
    </row>
    <row r="1160" spans="1:4" ht="15.75" x14ac:dyDescent="0.25">
      <c r="A1160" s="172"/>
      <c r="B1160" s="173"/>
      <c r="C1160" s="311"/>
      <c r="D1160" s="312"/>
    </row>
    <row r="1161" spans="1:4" ht="15.75" x14ac:dyDescent="0.25">
      <c r="A1161" s="172"/>
      <c r="B1161" s="173"/>
      <c r="C1161" s="311"/>
      <c r="D1161" s="312"/>
    </row>
    <row r="1162" spans="1:4" ht="15.75" x14ac:dyDescent="0.25">
      <c r="A1162" s="172"/>
      <c r="B1162" s="173"/>
      <c r="C1162" s="311"/>
      <c r="D1162" s="312"/>
    </row>
    <row r="1163" spans="1:4" ht="15.75" x14ac:dyDescent="0.25">
      <c r="A1163" s="172"/>
      <c r="B1163" s="173"/>
      <c r="C1163" s="311"/>
      <c r="D1163" s="312"/>
    </row>
    <row r="1164" spans="1:4" ht="15.75" x14ac:dyDescent="0.25">
      <c r="A1164" s="172"/>
      <c r="B1164" s="173"/>
      <c r="C1164" s="311"/>
      <c r="D1164" s="312"/>
    </row>
    <row r="1165" spans="1:4" ht="15.75" x14ac:dyDescent="0.25">
      <c r="A1165" s="172"/>
      <c r="B1165" s="173"/>
      <c r="C1165" s="311"/>
      <c r="D1165" s="312"/>
    </row>
    <row r="1166" spans="1:4" ht="15.75" x14ac:dyDescent="0.25">
      <c r="A1166" s="172"/>
      <c r="B1166" s="173"/>
      <c r="C1166" s="311"/>
      <c r="D1166" s="312"/>
    </row>
    <row r="1167" spans="1:4" ht="15.75" x14ac:dyDescent="0.25">
      <c r="A1167" s="172"/>
      <c r="B1167" s="173"/>
      <c r="C1167" s="311"/>
      <c r="D1167" s="312"/>
    </row>
    <row r="1168" spans="1:4" ht="15.75" x14ac:dyDescent="0.25">
      <c r="A1168" s="172"/>
      <c r="B1168" s="173"/>
      <c r="C1168" s="311"/>
      <c r="D1168" s="312"/>
    </row>
    <row r="1169" spans="1:4" ht="15.75" x14ac:dyDescent="0.25">
      <c r="A1169" s="172"/>
      <c r="B1169" s="173"/>
      <c r="C1169" s="311"/>
      <c r="D1169" s="312"/>
    </row>
    <row r="1170" spans="1:4" ht="15.75" x14ac:dyDescent="0.25">
      <c r="A1170" s="172"/>
      <c r="B1170" s="173"/>
      <c r="C1170" s="311"/>
      <c r="D1170" s="312"/>
    </row>
    <row r="1171" spans="1:4" ht="15.75" x14ac:dyDescent="0.25">
      <c r="A1171" s="172"/>
      <c r="B1171" s="173"/>
      <c r="C1171" s="311"/>
      <c r="D1171" s="312"/>
    </row>
    <row r="1172" spans="1:4" ht="15.75" x14ac:dyDescent="0.25">
      <c r="A1172" s="172"/>
      <c r="B1172" s="173"/>
      <c r="C1172" s="311"/>
      <c r="D1172" s="312"/>
    </row>
    <row r="1173" spans="1:4" ht="15.75" x14ac:dyDescent="0.25">
      <c r="A1173" s="172"/>
      <c r="B1173" s="173"/>
      <c r="C1173" s="311"/>
      <c r="D1173" s="312"/>
    </row>
    <row r="1174" spans="1:4" ht="15.75" x14ac:dyDescent="0.25">
      <c r="A1174" s="172"/>
      <c r="B1174" s="173"/>
      <c r="C1174" s="311"/>
      <c r="D1174" s="312"/>
    </row>
    <row r="1175" spans="1:4" ht="15.75" x14ac:dyDescent="0.25">
      <c r="A1175" s="172"/>
      <c r="B1175" s="173"/>
      <c r="C1175" s="311"/>
      <c r="D1175" s="312"/>
    </row>
    <row r="1176" spans="1:4" ht="15.75" x14ac:dyDescent="0.25">
      <c r="A1176" s="172"/>
      <c r="B1176" s="173"/>
      <c r="C1176" s="311"/>
      <c r="D1176" s="312"/>
    </row>
    <row r="1177" spans="1:4" ht="15.75" x14ac:dyDescent="0.25">
      <c r="A1177" s="172"/>
      <c r="B1177" s="173"/>
      <c r="C1177" s="311"/>
      <c r="D1177" s="312"/>
    </row>
    <row r="1178" spans="1:4" ht="15.75" x14ac:dyDescent="0.25">
      <c r="A1178" s="172"/>
      <c r="B1178" s="173"/>
      <c r="C1178" s="311"/>
      <c r="D1178" s="312"/>
    </row>
    <row r="1179" spans="1:4" ht="15.75" x14ac:dyDescent="0.25">
      <c r="A1179" s="172"/>
      <c r="B1179" s="173"/>
      <c r="C1179" s="311"/>
      <c r="D1179" s="312"/>
    </row>
    <row r="1180" spans="1:4" ht="15.75" x14ac:dyDescent="0.25">
      <c r="A1180" s="172"/>
      <c r="B1180" s="173"/>
      <c r="C1180" s="311"/>
      <c r="D1180" s="312"/>
    </row>
    <row r="1181" spans="1:4" ht="15.75" x14ac:dyDescent="0.25">
      <c r="A1181" s="172"/>
      <c r="B1181" s="173"/>
      <c r="C1181" s="311"/>
      <c r="D1181" s="312"/>
    </row>
    <row r="1182" spans="1:4" ht="15.75" x14ac:dyDescent="0.25">
      <c r="A1182" s="172"/>
      <c r="B1182" s="173"/>
      <c r="C1182" s="311"/>
      <c r="D1182" s="312"/>
    </row>
    <row r="1183" spans="1:4" ht="15.75" x14ac:dyDescent="0.25">
      <c r="A1183" s="172"/>
      <c r="B1183" s="173"/>
      <c r="C1183" s="311"/>
      <c r="D1183" s="312"/>
    </row>
    <row r="1184" spans="1:4" ht="15.75" x14ac:dyDescent="0.25">
      <c r="A1184" s="172"/>
      <c r="B1184" s="173"/>
      <c r="C1184" s="311"/>
      <c r="D1184" s="312"/>
    </row>
    <row r="1185" spans="1:4" ht="15.75" x14ac:dyDescent="0.25">
      <c r="A1185" s="172"/>
      <c r="B1185" s="173"/>
      <c r="C1185" s="311"/>
      <c r="D1185" s="312"/>
    </row>
    <row r="1186" spans="1:4" ht="15.75" x14ac:dyDescent="0.25">
      <c r="A1186" s="172"/>
      <c r="B1186" s="173"/>
      <c r="C1186" s="311"/>
      <c r="D1186" s="312"/>
    </row>
    <row r="1187" spans="1:4" ht="15.75" x14ac:dyDescent="0.25">
      <c r="A1187" s="172"/>
      <c r="B1187" s="173"/>
      <c r="C1187" s="311"/>
      <c r="D1187" s="312"/>
    </row>
    <row r="1188" spans="1:4" ht="15.75" x14ac:dyDescent="0.25">
      <c r="A1188" s="172"/>
      <c r="B1188" s="173"/>
      <c r="C1188" s="311"/>
      <c r="D1188" s="312"/>
    </row>
    <row r="1189" spans="1:4" ht="15.75" x14ac:dyDescent="0.25">
      <c r="A1189" s="172"/>
      <c r="B1189" s="173"/>
      <c r="C1189" s="311"/>
      <c r="D1189" s="312"/>
    </row>
    <row r="1190" spans="1:4" ht="15.75" x14ac:dyDescent="0.25">
      <c r="A1190" s="172"/>
      <c r="B1190" s="173"/>
      <c r="C1190" s="311"/>
      <c r="D1190" s="312"/>
    </row>
    <row r="1191" spans="1:4" ht="15.75" x14ac:dyDescent="0.25">
      <c r="A1191" s="172"/>
      <c r="B1191" s="173"/>
      <c r="C1191" s="311"/>
      <c r="D1191" s="312"/>
    </row>
    <row r="1192" spans="1:4" ht="15.75" x14ac:dyDescent="0.25">
      <c r="A1192" s="172"/>
      <c r="B1192" s="173"/>
      <c r="C1192" s="311"/>
      <c r="D1192" s="312"/>
    </row>
    <row r="1193" spans="1:4" ht="15.75" x14ac:dyDescent="0.25">
      <c r="A1193" s="172"/>
      <c r="B1193" s="173"/>
      <c r="C1193" s="311"/>
      <c r="D1193" s="312"/>
    </row>
    <row r="1194" spans="1:4" ht="15.75" x14ac:dyDescent="0.25">
      <c r="A1194" s="172"/>
      <c r="B1194" s="173"/>
      <c r="C1194" s="311"/>
      <c r="D1194" s="312"/>
    </row>
    <row r="1195" spans="1:4" ht="15.75" x14ac:dyDescent="0.25">
      <c r="A1195" s="172"/>
      <c r="B1195" s="173"/>
      <c r="C1195" s="311"/>
      <c r="D1195" s="312"/>
    </row>
    <row r="1196" spans="1:4" ht="15.75" x14ac:dyDescent="0.25">
      <c r="A1196" s="172"/>
      <c r="B1196" s="173"/>
      <c r="C1196" s="311"/>
      <c r="D1196" s="312"/>
    </row>
    <row r="1197" spans="1:4" ht="15.75" x14ac:dyDescent="0.25">
      <c r="A1197" s="172"/>
      <c r="B1197" s="173"/>
      <c r="C1197" s="311"/>
      <c r="D1197" s="312"/>
    </row>
    <row r="1198" spans="1:4" ht="15.75" x14ac:dyDescent="0.25">
      <c r="A1198" s="172"/>
      <c r="B1198" s="173"/>
      <c r="C1198" s="311"/>
      <c r="D1198" s="312"/>
    </row>
    <row r="1199" spans="1:4" ht="15.75" x14ac:dyDescent="0.25">
      <c r="A1199" s="172"/>
      <c r="B1199" s="173"/>
      <c r="C1199" s="311"/>
      <c r="D1199" s="312"/>
    </row>
    <row r="1200" spans="1:4" ht="15.75" x14ac:dyDescent="0.25">
      <c r="A1200" s="172"/>
      <c r="B1200" s="173"/>
      <c r="C1200" s="311"/>
      <c r="D1200" s="312"/>
    </row>
    <row r="1201" spans="1:4" ht="15.75" x14ac:dyDescent="0.25">
      <c r="A1201" s="172"/>
      <c r="B1201" s="173"/>
      <c r="C1201" s="311"/>
      <c r="D1201" s="312"/>
    </row>
    <row r="1202" spans="1:4" ht="15.75" x14ac:dyDescent="0.25">
      <c r="A1202" s="172"/>
      <c r="B1202" s="173"/>
      <c r="C1202" s="311"/>
      <c r="D1202" s="312"/>
    </row>
    <row r="1203" spans="1:4" ht="15.75" x14ac:dyDescent="0.25">
      <c r="A1203" s="172"/>
      <c r="B1203" s="173"/>
      <c r="C1203" s="311"/>
      <c r="D1203" s="312"/>
    </row>
    <row r="1204" spans="1:4" ht="15.75" x14ac:dyDescent="0.25">
      <c r="A1204" s="172"/>
      <c r="B1204" s="173"/>
      <c r="C1204" s="311"/>
      <c r="D1204" s="312"/>
    </row>
    <row r="1205" spans="1:4" ht="15.75" x14ac:dyDescent="0.25">
      <c r="A1205" s="172"/>
      <c r="B1205" s="173"/>
      <c r="C1205" s="311"/>
      <c r="D1205" s="312"/>
    </row>
    <row r="1206" spans="1:4" ht="15.75" x14ac:dyDescent="0.25">
      <c r="A1206" s="172"/>
      <c r="B1206" s="173"/>
      <c r="C1206" s="311"/>
      <c r="D1206" s="312"/>
    </row>
    <row r="1207" spans="1:4" ht="15.75" x14ac:dyDescent="0.25">
      <c r="A1207" s="172"/>
      <c r="B1207" s="173"/>
      <c r="C1207" s="311"/>
      <c r="D1207" s="312"/>
    </row>
    <row r="1208" spans="1:4" ht="15.75" x14ac:dyDescent="0.25">
      <c r="A1208" s="172"/>
      <c r="B1208" s="173"/>
      <c r="C1208" s="311"/>
      <c r="D1208" s="312"/>
    </row>
    <row r="1209" spans="1:4" ht="15.75" x14ac:dyDescent="0.25">
      <c r="A1209" s="172"/>
      <c r="B1209" s="173"/>
      <c r="C1209" s="311"/>
      <c r="D1209" s="312"/>
    </row>
    <row r="1210" spans="1:4" ht="15.75" x14ac:dyDescent="0.25">
      <c r="A1210" s="172"/>
      <c r="B1210" s="173"/>
      <c r="C1210" s="311"/>
      <c r="D1210" s="312"/>
    </row>
    <row r="1211" spans="1:4" ht="15.75" x14ac:dyDescent="0.25">
      <c r="A1211" s="172"/>
      <c r="B1211" s="173"/>
      <c r="C1211" s="311"/>
      <c r="D1211" s="312"/>
    </row>
    <row r="1212" spans="1:4" ht="15.75" x14ac:dyDescent="0.25">
      <c r="A1212" s="172"/>
      <c r="B1212" s="173"/>
      <c r="C1212" s="311"/>
      <c r="D1212" s="312"/>
    </row>
    <row r="1213" spans="1:4" ht="15.75" x14ac:dyDescent="0.25">
      <c r="A1213" s="172"/>
      <c r="B1213" s="173"/>
      <c r="C1213" s="311"/>
      <c r="D1213" s="312"/>
    </row>
    <row r="1214" spans="1:4" ht="15.75" x14ac:dyDescent="0.25">
      <c r="A1214" s="172"/>
      <c r="B1214" s="173"/>
      <c r="C1214" s="311"/>
      <c r="D1214" s="312"/>
    </row>
    <row r="1215" spans="1:4" ht="15.75" x14ac:dyDescent="0.25">
      <c r="A1215" s="172"/>
      <c r="B1215" s="173"/>
      <c r="C1215" s="311"/>
      <c r="D1215" s="312"/>
    </row>
    <row r="1216" spans="1:4" ht="15.75" x14ac:dyDescent="0.25">
      <c r="A1216" s="172"/>
      <c r="B1216" s="173"/>
      <c r="C1216" s="311"/>
      <c r="D1216" s="312"/>
    </row>
    <row r="1217" spans="1:4" ht="15.75" x14ac:dyDescent="0.25">
      <c r="A1217" s="172"/>
      <c r="B1217" s="173"/>
      <c r="C1217" s="311"/>
      <c r="D1217" s="312"/>
    </row>
    <row r="1218" spans="1:4" ht="15.75" x14ac:dyDescent="0.25">
      <c r="A1218" s="172"/>
      <c r="B1218" s="173"/>
      <c r="C1218" s="311"/>
      <c r="D1218" s="312"/>
    </row>
    <row r="1219" spans="1:4" ht="15.75" x14ac:dyDescent="0.25">
      <c r="A1219" s="172"/>
      <c r="B1219" s="173"/>
      <c r="C1219" s="311"/>
      <c r="D1219" s="312"/>
    </row>
    <row r="1220" spans="1:4" ht="15.75" x14ac:dyDescent="0.25">
      <c r="A1220" s="172"/>
      <c r="B1220" s="173"/>
      <c r="C1220" s="311"/>
      <c r="D1220" s="312"/>
    </row>
    <row r="1221" spans="1:4" ht="15.75" x14ac:dyDescent="0.25">
      <c r="A1221" s="172"/>
      <c r="B1221" s="173"/>
      <c r="C1221" s="311"/>
      <c r="D1221" s="312"/>
    </row>
    <row r="1222" spans="1:4" ht="15.75" x14ac:dyDescent="0.25">
      <c r="A1222" s="172"/>
      <c r="B1222" s="173"/>
      <c r="C1222" s="311"/>
      <c r="D1222" s="312"/>
    </row>
    <row r="1223" spans="1:4" ht="15.75" x14ac:dyDescent="0.25">
      <c r="A1223" s="172"/>
      <c r="B1223" s="173"/>
      <c r="C1223" s="311"/>
      <c r="D1223" s="312"/>
    </row>
    <row r="1224" spans="1:4" ht="15.75" x14ac:dyDescent="0.25">
      <c r="A1224" s="172"/>
      <c r="B1224" s="173"/>
      <c r="C1224" s="311"/>
      <c r="D1224" s="312"/>
    </row>
    <row r="1225" spans="1:4" ht="15.75" x14ac:dyDescent="0.25">
      <c r="A1225" s="172"/>
      <c r="B1225" s="173"/>
      <c r="C1225" s="311"/>
      <c r="D1225" s="312"/>
    </row>
    <row r="1226" spans="1:4" ht="15.75" x14ac:dyDescent="0.25">
      <c r="A1226" s="172"/>
      <c r="B1226" s="173"/>
      <c r="C1226" s="311"/>
      <c r="D1226" s="312"/>
    </row>
    <row r="1227" spans="1:4" ht="15.75" x14ac:dyDescent="0.25">
      <c r="A1227" s="172"/>
      <c r="B1227" s="173"/>
      <c r="C1227" s="311"/>
      <c r="D1227" s="312"/>
    </row>
    <row r="1228" spans="1:4" ht="15.75" x14ac:dyDescent="0.25">
      <c r="A1228" s="172"/>
      <c r="B1228" s="173"/>
      <c r="C1228" s="311"/>
      <c r="D1228" s="312"/>
    </row>
    <row r="1229" spans="1:4" ht="15.75" x14ac:dyDescent="0.25">
      <c r="A1229" s="172"/>
      <c r="B1229" s="173"/>
      <c r="C1229" s="311"/>
      <c r="D1229" s="312"/>
    </row>
    <row r="1230" spans="1:4" ht="15.75" x14ac:dyDescent="0.25">
      <c r="A1230" s="172"/>
      <c r="B1230" s="173"/>
      <c r="C1230" s="311"/>
      <c r="D1230" s="312"/>
    </row>
    <row r="1231" spans="1:4" ht="15.75" x14ac:dyDescent="0.25">
      <c r="A1231" s="172"/>
      <c r="B1231" s="173"/>
      <c r="C1231" s="311"/>
      <c r="D1231" s="312"/>
    </row>
    <row r="1232" spans="1:4" ht="15.75" x14ac:dyDescent="0.25">
      <c r="A1232" s="172"/>
      <c r="B1232" s="173"/>
      <c r="C1232" s="311"/>
      <c r="D1232" s="312"/>
    </row>
    <row r="1233" spans="1:4" ht="15.75" x14ac:dyDescent="0.25">
      <c r="A1233" s="172"/>
      <c r="B1233" s="173"/>
      <c r="C1233" s="311"/>
      <c r="D1233" s="312"/>
    </row>
    <row r="1234" spans="1:4" ht="15.75" x14ac:dyDescent="0.25">
      <c r="A1234" s="172"/>
      <c r="B1234" s="173"/>
      <c r="C1234" s="311"/>
      <c r="D1234" s="312"/>
    </row>
    <row r="1235" spans="1:4" ht="15.75" x14ac:dyDescent="0.25">
      <c r="A1235" s="172"/>
      <c r="B1235" s="173"/>
      <c r="C1235" s="311"/>
      <c r="D1235" s="312"/>
    </row>
    <row r="1236" spans="1:4" ht="15.75" x14ac:dyDescent="0.25">
      <c r="A1236" s="172"/>
      <c r="B1236" s="173"/>
      <c r="C1236" s="311"/>
      <c r="D1236" s="312"/>
    </row>
    <row r="1237" spans="1:4" ht="15.75" x14ac:dyDescent="0.25">
      <c r="A1237" s="172"/>
      <c r="B1237" s="173"/>
      <c r="C1237" s="311"/>
      <c r="D1237" s="312"/>
    </row>
    <row r="1238" spans="1:4" ht="15.75" x14ac:dyDescent="0.25">
      <c r="A1238" s="172"/>
      <c r="B1238" s="173"/>
      <c r="C1238" s="311"/>
      <c r="D1238" s="312"/>
    </row>
    <row r="1239" spans="1:4" ht="15.75" x14ac:dyDescent="0.25">
      <c r="A1239" s="172"/>
      <c r="B1239" s="173"/>
      <c r="C1239" s="311"/>
      <c r="D1239" s="312"/>
    </row>
    <row r="1240" spans="1:4" ht="15.75" x14ac:dyDescent="0.25">
      <c r="A1240" s="172"/>
      <c r="B1240" s="173"/>
      <c r="C1240" s="311"/>
      <c r="D1240" s="312"/>
    </row>
    <row r="1241" spans="1:4" ht="15.75" x14ac:dyDescent="0.25">
      <c r="A1241" s="172"/>
      <c r="B1241" s="173"/>
      <c r="C1241" s="311"/>
      <c r="D1241" s="312"/>
    </row>
    <row r="1242" spans="1:4" ht="15.75" x14ac:dyDescent="0.25">
      <c r="A1242" s="172"/>
      <c r="B1242" s="173"/>
      <c r="C1242" s="311"/>
      <c r="D1242" s="312"/>
    </row>
    <row r="1243" spans="1:4" ht="15.75" x14ac:dyDescent="0.25">
      <c r="A1243" s="172"/>
      <c r="B1243" s="173"/>
      <c r="C1243" s="311"/>
      <c r="D1243" s="312"/>
    </row>
    <row r="1244" spans="1:4" ht="15.75" x14ac:dyDescent="0.25">
      <c r="A1244" s="172"/>
      <c r="B1244" s="173"/>
      <c r="C1244" s="311"/>
      <c r="D1244" s="312"/>
    </row>
    <row r="1245" spans="1:4" ht="15.75" x14ac:dyDescent="0.25">
      <c r="A1245" s="172"/>
      <c r="B1245" s="173"/>
      <c r="C1245" s="311"/>
      <c r="D1245" s="312"/>
    </row>
    <row r="1246" spans="1:4" ht="15.75" x14ac:dyDescent="0.25">
      <c r="A1246" s="172"/>
      <c r="B1246" s="173"/>
      <c r="C1246" s="311"/>
      <c r="D1246" s="312"/>
    </row>
    <row r="1247" spans="1:4" ht="15.75" x14ac:dyDescent="0.25">
      <c r="A1247" s="172"/>
      <c r="B1247" s="173"/>
      <c r="C1247" s="311"/>
      <c r="D1247" s="312"/>
    </row>
    <row r="1248" spans="1:4" ht="15.75" x14ac:dyDescent="0.25">
      <c r="A1248" s="172"/>
      <c r="B1248" s="173"/>
      <c r="C1248" s="311"/>
      <c r="D1248" s="312"/>
    </row>
    <row r="1249" spans="1:4" ht="15.75" x14ac:dyDescent="0.25">
      <c r="A1249" s="172"/>
      <c r="B1249" s="173"/>
      <c r="C1249" s="311"/>
      <c r="D1249" s="312"/>
    </row>
    <row r="1250" spans="1:4" ht="15.75" x14ac:dyDescent="0.25">
      <c r="A1250" s="172"/>
      <c r="B1250" s="173"/>
      <c r="C1250" s="311"/>
      <c r="D1250" s="312"/>
    </row>
    <row r="1251" spans="1:4" ht="15.75" x14ac:dyDescent="0.25">
      <c r="A1251" s="172"/>
      <c r="B1251" s="173"/>
      <c r="C1251" s="311"/>
      <c r="D1251" s="312"/>
    </row>
    <row r="1252" spans="1:4" ht="15.75" x14ac:dyDescent="0.25">
      <c r="A1252" s="172"/>
      <c r="B1252" s="173"/>
      <c r="C1252" s="311"/>
      <c r="D1252" s="312"/>
    </row>
    <row r="1253" spans="1:4" ht="15.75" x14ac:dyDescent="0.25">
      <c r="A1253" s="172"/>
      <c r="B1253" s="173"/>
      <c r="C1253" s="311"/>
      <c r="D1253" s="312"/>
    </row>
    <row r="1254" spans="1:4" ht="15.75" x14ac:dyDescent="0.25">
      <c r="A1254" s="172"/>
      <c r="B1254" s="173"/>
      <c r="C1254" s="311"/>
      <c r="D1254" s="312"/>
    </row>
    <row r="1255" spans="1:4" ht="15.75" x14ac:dyDescent="0.25">
      <c r="A1255" s="172"/>
      <c r="B1255" s="173"/>
      <c r="C1255" s="311"/>
      <c r="D1255" s="312"/>
    </row>
    <row r="1256" spans="1:4" ht="15.75" x14ac:dyDescent="0.25">
      <c r="A1256" s="172"/>
      <c r="B1256" s="173"/>
      <c r="C1256" s="311"/>
      <c r="D1256" s="312"/>
    </row>
    <row r="1257" spans="1:4" ht="15.75" x14ac:dyDescent="0.25">
      <c r="A1257" s="172"/>
      <c r="B1257" s="173"/>
      <c r="C1257" s="311"/>
      <c r="D1257" s="312"/>
    </row>
    <row r="1258" spans="1:4" ht="15.75" x14ac:dyDescent="0.25">
      <c r="A1258" s="172"/>
      <c r="B1258" s="173"/>
      <c r="C1258" s="311"/>
      <c r="D1258" s="312"/>
    </row>
    <row r="1259" spans="1:4" ht="15.75" x14ac:dyDescent="0.25">
      <c r="A1259" s="172"/>
      <c r="B1259" s="173"/>
      <c r="C1259" s="311"/>
      <c r="D1259" s="312"/>
    </row>
    <row r="1260" spans="1:4" ht="15.75" x14ac:dyDescent="0.25">
      <c r="A1260" s="172"/>
      <c r="B1260" s="173"/>
      <c r="C1260" s="311"/>
      <c r="D1260" s="312"/>
    </row>
    <row r="1261" spans="1:4" ht="15.75" x14ac:dyDescent="0.25">
      <c r="A1261" s="172"/>
      <c r="B1261" s="173"/>
      <c r="C1261" s="311"/>
      <c r="D1261" s="312"/>
    </row>
    <row r="1262" spans="1:4" ht="15.75" x14ac:dyDescent="0.25">
      <c r="A1262" s="172"/>
      <c r="B1262" s="173"/>
      <c r="C1262" s="311"/>
      <c r="D1262" s="312"/>
    </row>
    <row r="1263" spans="1:4" ht="15.75" x14ac:dyDescent="0.25">
      <c r="A1263" s="172"/>
      <c r="B1263" s="173"/>
      <c r="C1263" s="311"/>
      <c r="D1263" s="312"/>
    </row>
    <row r="1264" spans="1:4" ht="15.75" x14ac:dyDescent="0.25">
      <c r="A1264" s="172"/>
      <c r="B1264" s="173"/>
      <c r="C1264" s="311"/>
      <c r="D1264" s="312"/>
    </row>
    <row r="1265" spans="1:4" ht="15.75" x14ac:dyDescent="0.25">
      <c r="A1265" s="172"/>
      <c r="B1265" s="173"/>
      <c r="C1265" s="311"/>
      <c r="D1265" s="312"/>
    </row>
    <row r="1266" spans="1:4" ht="15.75" x14ac:dyDescent="0.25">
      <c r="A1266" s="172"/>
      <c r="B1266" s="173"/>
      <c r="C1266" s="311"/>
      <c r="D1266" s="312"/>
    </row>
    <row r="1267" spans="1:4" ht="15.75" x14ac:dyDescent="0.25">
      <c r="A1267" s="172"/>
      <c r="B1267" s="173"/>
      <c r="C1267" s="311"/>
      <c r="D1267" s="312"/>
    </row>
    <row r="1268" spans="1:4" ht="15.75" x14ac:dyDescent="0.25">
      <c r="A1268" s="172"/>
      <c r="B1268" s="173"/>
      <c r="C1268" s="311"/>
      <c r="D1268" s="312"/>
    </row>
    <row r="1269" spans="1:4" ht="15.75" x14ac:dyDescent="0.25">
      <c r="A1269" s="172"/>
      <c r="B1269" s="173"/>
      <c r="C1269" s="311"/>
      <c r="D1269" s="312"/>
    </row>
    <row r="1270" spans="1:4" ht="15.75" x14ac:dyDescent="0.25">
      <c r="A1270" s="172"/>
      <c r="B1270" s="173"/>
      <c r="C1270" s="311"/>
      <c r="D1270" s="312"/>
    </row>
    <row r="1271" spans="1:4" ht="15.75" x14ac:dyDescent="0.25">
      <c r="A1271" s="172"/>
      <c r="B1271" s="173"/>
      <c r="C1271" s="311"/>
      <c r="D1271" s="312"/>
    </row>
    <row r="1272" spans="1:4" ht="15.75" x14ac:dyDescent="0.25">
      <c r="A1272" s="172"/>
      <c r="B1272" s="173"/>
      <c r="C1272" s="311"/>
      <c r="D1272" s="312"/>
    </row>
    <row r="1273" spans="1:4" ht="15.75" x14ac:dyDescent="0.25">
      <c r="A1273" s="172"/>
      <c r="B1273" s="173"/>
      <c r="C1273" s="311"/>
      <c r="D1273" s="312"/>
    </row>
    <row r="1274" spans="1:4" ht="15.75" x14ac:dyDescent="0.25">
      <c r="A1274" s="172"/>
      <c r="B1274" s="173"/>
      <c r="C1274" s="311"/>
      <c r="D1274" s="312"/>
    </row>
    <row r="1275" spans="1:4" ht="15.75" x14ac:dyDescent="0.25">
      <c r="A1275" s="172"/>
      <c r="B1275" s="173"/>
      <c r="C1275" s="311"/>
      <c r="D1275" s="312"/>
    </row>
    <row r="1276" spans="1:4" ht="15.75" x14ac:dyDescent="0.25">
      <c r="A1276" s="172"/>
      <c r="B1276" s="173"/>
      <c r="C1276" s="311"/>
      <c r="D1276" s="312"/>
    </row>
    <row r="1277" spans="1:4" ht="15.75" x14ac:dyDescent="0.25">
      <c r="A1277" s="172"/>
      <c r="B1277" s="173"/>
      <c r="C1277" s="311"/>
      <c r="D1277" s="312"/>
    </row>
    <row r="1278" spans="1:4" ht="15.75" x14ac:dyDescent="0.25">
      <c r="A1278" s="172"/>
      <c r="B1278" s="173"/>
      <c r="C1278" s="311"/>
      <c r="D1278" s="312"/>
    </row>
    <row r="1279" spans="1:4" ht="15.75" x14ac:dyDescent="0.25">
      <c r="A1279" s="172"/>
      <c r="B1279" s="173"/>
      <c r="C1279" s="311"/>
      <c r="D1279" s="312"/>
    </row>
    <row r="1280" spans="1:4" ht="15.75" x14ac:dyDescent="0.25">
      <c r="A1280" s="172"/>
      <c r="B1280" s="173"/>
      <c r="C1280" s="311"/>
      <c r="D1280" s="312"/>
    </row>
    <row r="1281" spans="1:4" ht="15.75" x14ac:dyDescent="0.25">
      <c r="A1281" s="172"/>
      <c r="B1281" s="173"/>
      <c r="C1281" s="311"/>
      <c r="D1281" s="312"/>
    </row>
    <row r="1282" spans="1:4" ht="15.75" x14ac:dyDescent="0.25">
      <c r="A1282" s="172"/>
      <c r="B1282" s="173"/>
      <c r="C1282" s="311"/>
      <c r="D1282" s="312"/>
    </row>
    <row r="1283" spans="1:4" ht="15.75" x14ac:dyDescent="0.25">
      <c r="A1283" s="172"/>
      <c r="B1283" s="173"/>
      <c r="C1283" s="311"/>
      <c r="D1283" s="312"/>
    </row>
    <row r="1284" spans="1:4" ht="15.75" x14ac:dyDescent="0.25">
      <c r="A1284" s="172"/>
      <c r="B1284" s="173"/>
      <c r="C1284" s="311"/>
      <c r="D1284" s="312"/>
    </row>
    <row r="1285" spans="1:4" ht="15.75" x14ac:dyDescent="0.25">
      <c r="A1285" s="172"/>
      <c r="B1285" s="173"/>
      <c r="C1285" s="311"/>
      <c r="D1285" s="312"/>
    </row>
    <row r="1286" spans="1:4" ht="15.75" x14ac:dyDescent="0.25">
      <c r="A1286" s="172"/>
      <c r="B1286" s="173"/>
      <c r="C1286" s="311"/>
      <c r="D1286" s="312"/>
    </row>
    <row r="1287" spans="1:4" ht="15.75" x14ac:dyDescent="0.25">
      <c r="A1287" s="172"/>
      <c r="B1287" s="173"/>
      <c r="C1287" s="311"/>
      <c r="D1287" s="312"/>
    </row>
    <row r="1288" spans="1:4" ht="15.75" x14ac:dyDescent="0.25">
      <c r="A1288" s="172"/>
      <c r="B1288" s="173"/>
      <c r="C1288" s="311"/>
      <c r="D1288" s="312"/>
    </row>
    <row r="1289" spans="1:4" ht="15.75" x14ac:dyDescent="0.25">
      <c r="A1289" s="172"/>
      <c r="B1289" s="173"/>
      <c r="C1289" s="311"/>
      <c r="D1289" s="312"/>
    </row>
    <row r="1290" spans="1:4" ht="15.75" x14ac:dyDescent="0.25">
      <c r="A1290" s="172"/>
      <c r="B1290" s="173"/>
      <c r="C1290" s="311"/>
      <c r="D1290" s="312"/>
    </row>
    <row r="1291" spans="1:4" ht="15.75" x14ac:dyDescent="0.25">
      <c r="A1291" s="172"/>
      <c r="B1291" s="173"/>
      <c r="C1291" s="311"/>
      <c r="D1291" s="312"/>
    </row>
    <row r="1292" spans="1:4" ht="15.75" x14ac:dyDescent="0.25">
      <c r="A1292" s="172"/>
      <c r="B1292" s="173"/>
      <c r="C1292" s="311"/>
      <c r="D1292" s="312"/>
    </row>
    <row r="1293" spans="1:4" ht="15.75" x14ac:dyDescent="0.25">
      <c r="A1293" s="172"/>
      <c r="B1293" s="173"/>
      <c r="C1293" s="311"/>
      <c r="D1293" s="312"/>
    </row>
    <row r="1294" spans="1:4" ht="15.75" x14ac:dyDescent="0.25">
      <c r="A1294" s="172"/>
      <c r="B1294" s="173"/>
      <c r="C1294" s="311"/>
      <c r="D1294" s="312"/>
    </row>
    <row r="1295" spans="1:4" ht="15.75" x14ac:dyDescent="0.25">
      <c r="A1295" s="172"/>
      <c r="B1295" s="173"/>
      <c r="C1295" s="311"/>
      <c r="D1295" s="312"/>
    </row>
    <row r="1296" spans="1:4" ht="15.75" x14ac:dyDescent="0.25">
      <c r="A1296" s="172"/>
      <c r="B1296" s="173"/>
      <c r="C1296" s="311"/>
      <c r="D1296" s="312"/>
    </row>
    <row r="1297" spans="1:4" ht="15.75" x14ac:dyDescent="0.25">
      <c r="A1297" s="172"/>
      <c r="B1297" s="173"/>
      <c r="C1297" s="311"/>
      <c r="D1297" s="312"/>
    </row>
    <row r="1298" spans="1:4" ht="15.75" x14ac:dyDescent="0.25">
      <c r="A1298" s="172"/>
      <c r="B1298" s="173"/>
      <c r="C1298" s="311"/>
      <c r="D1298" s="312"/>
    </row>
    <row r="1299" spans="1:4" ht="15.75" x14ac:dyDescent="0.25">
      <c r="A1299" s="172"/>
      <c r="B1299" s="173"/>
      <c r="C1299" s="311"/>
      <c r="D1299" s="312"/>
    </row>
    <row r="1300" spans="1:4" ht="15.75" x14ac:dyDescent="0.25">
      <c r="A1300" s="172"/>
      <c r="B1300" s="173"/>
      <c r="C1300" s="311"/>
      <c r="D1300" s="312"/>
    </row>
    <row r="1301" spans="1:4" ht="15.75" x14ac:dyDescent="0.25">
      <c r="A1301" s="172"/>
      <c r="B1301" s="173"/>
      <c r="C1301" s="311"/>
      <c r="D1301" s="312"/>
    </row>
    <row r="1302" spans="1:4" ht="15.75" x14ac:dyDescent="0.25">
      <c r="A1302" s="172"/>
      <c r="B1302" s="173"/>
      <c r="C1302" s="311"/>
      <c r="D1302" s="312"/>
    </row>
    <row r="1303" spans="1:4" ht="15.75" x14ac:dyDescent="0.25">
      <c r="A1303" s="172"/>
      <c r="B1303" s="173"/>
      <c r="C1303" s="311"/>
      <c r="D1303" s="312"/>
    </row>
    <row r="1304" spans="1:4" ht="15.75" x14ac:dyDescent="0.25">
      <c r="A1304" s="172"/>
      <c r="B1304" s="173"/>
      <c r="C1304" s="311"/>
      <c r="D1304" s="312"/>
    </row>
    <row r="1305" spans="1:4" ht="15.75" x14ac:dyDescent="0.25">
      <c r="A1305" s="172"/>
      <c r="B1305" s="173"/>
      <c r="C1305" s="311"/>
      <c r="D1305" s="312"/>
    </row>
    <row r="1306" spans="1:4" ht="15.75" x14ac:dyDescent="0.25">
      <c r="A1306" s="172"/>
      <c r="B1306" s="173"/>
      <c r="C1306" s="311"/>
      <c r="D1306" s="312"/>
    </row>
    <row r="1307" spans="1:4" ht="15.75" x14ac:dyDescent="0.25">
      <c r="A1307" s="172"/>
      <c r="B1307" s="173"/>
      <c r="C1307" s="311"/>
      <c r="D1307" s="312"/>
    </row>
    <row r="1308" spans="1:4" ht="15.75" x14ac:dyDescent="0.25">
      <c r="A1308" s="172"/>
      <c r="B1308" s="173"/>
      <c r="C1308" s="311"/>
      <c r="D1308" s="312"/>
    </row>
    <row r="1309" spans="1:4" ht="15.75" x14ac:dyDescent="0.25">
      <c r="A1309" s="172"/>
      <c r="B1309" s="173"/>
      <c r="C1309" s="311"/>
      <c r="D1309" s="312"/>
    </row>
    <row r="1310" spans="1:4" ht="15.75" x14ac:dyDescent="0.25">
      <c r="A1310" s="172"/>
      <c r="B1310" s="173"/>
      <c r="C1310" s="311"/>
      <c r="D1310" s="312"/>
    </row>
    <row r="1311" spans="1:4" ht="15.75" x14ac:dyDescent="0.25">
      <c r="A1311" s="172"/>
      <c r="B1311" s="173"/>
      <c r="C1311" s="311"/>
      <c r="D1311" s="312"/>
    </row>
    <row r="1312" spans="1:4" ht="15.75" x14ac:dyDescent="0.25">
      <c r="A1312" s="172"/>
      <c r="B1312" s="173"/>
      <c r="C1312" s="311"/>
      <c r="D1312" s="312"/>
    </row>
    <row r="1313" spans="1:4" ht="15.75" x14ac:dyDescent="0.25">
      <c r="A1313" s="172"/>
      <c r="B1313" s="173"/>
      <c r="C1313" s="311"/>
      <c r="D1313" s="312"/>
    </row>
    <row r="1314" spans="1:4" ht="15.75" x14ac:dyDescent="0.25">
      <c r="A1314" s="172"/>
      <c r="B1314" s="173"/>
      <c r="C1314" s="311"/>
      <c r="D1314" s="312"/>
    </row>
    <row r="1315" spans="1:4" ht="15.75" x14ac:dyDescent="0.25">
      <c r="A1315" s="172"/>
      <c r="B1315" s="173"/>
      <c r="C1315" s="311"/>
      <c r="D1315" s="312"/>
    </row>
    <row r="1316" spans="1:4" ht="15.75" x14ac:dyDescent="0.25">
      <c r="A1316" s="172"/>
      <c r="B1316" s="173"/>
      <c r="C1316" s="311"/>
      <c r="D1316" s="312"/>
    </row>
    <row r="1317" spans="1:4" ht="15.75" x14ac:dyDescent="0.25">
      <c r="A1317" s="172"/>
      <c r="B1317" s="173"/>
      <c r="C1317" s="311"/>
      <c r="D1317" s="312"/>
    </row>
    <row r="1318" spans="1:4" ht="15.75" x14ac:dyDescent="0.25">
      <c r="A1318" s="172"/>
      <c r="B1318" s="173"/>
      <c r="C1318" s="311"/>
      <c r="D1318" s="312"/>
    </row>
    <row r="1319" spans="1:4" ht="15.75" x14ac:dyDescent="0.25">
      <c r="A1319" s="172"/>
      <c r="B1319" s="173"/>
      <c r="C1319" s="311"/>
      <c r="D1319" s="312"/>
    </row>
    <row r="1320" spans="1:4" ht="15.75" x14ac:dyDescent="0.25">
      <c r="A1320" s="172"/>
      <c r="B1320" s="173"/>
      <c r="C1320" s="311"/>
      <c r="D1320" s="312"/>
    </row>
    <row r="1321" spans="1:4" ht="15.75" x14ac:dyDescent="0.25">
      <c r="A1321" s="172"/>
      <c r="B1321" s="173"/>
      <c r="C1321" s="311"/>
      <c r="D1321" s="312"/>
    </row>
    <row r="1322" spans="1:4" ht="15.75" x14ac:dyDescent="0.25">
      <c r="A1322" s="172"/>
      <c r="B1322" s="173"/>
      <c r="C1322" s="311"/>
      <c r="D1322" s="312"/>
    </row>
    <row r="1323" spans="1:4" ht="15.75" x14ac:dyDescent="0.25">
      <c r="A1323" s="172"/>
      <c r="B1323" s="173"/>
      <c r="C1323" s="311"/>
      <c r="D1323" s="312"/>
    </row>
    <row r="1324" spans="1:4" ht="15.75" x14ac:dyDescent="0.25">
      <c r="A1324" s="172"/>
      <c r="B1324" s="173"/>
      <c r="C1324" s="311"/>
      <c r="D1324" s="312"/>
    </row>
    <row r="1325" spans="1:4" ht="15.75" x14ac:dyDescent="0.25">
      <c r="A1325" s="172"/>
      <c r="B1325" s="173"/>
      <c r="C1325" s="311"/>
      <c r="D1325" s="312"/>
    </row>
    <row r="1326" spans="1:4" ht="15.75" x14ac:dyDescent="0.25">
      <c r="A1326" s="172"/>
      <c r="B1326" s="173"/>
      <c r="C1326" s="311"/>
      <c r="D1326" s="312"/>
    </row>
    <row r="1327" spans="1:4" ht="15.75" x14ac:dyDescent="0.25">
      <c r="A1327" s="172"/>
      <c r="B1327" s="173"/>
      <c r="C1327" s="311"/>
      <c r="D1327" s="312"/>
    </row>
    <row r="1328" spans="1:4" ht="15.75" x14ac:dyDescent="0.25">
      <c r="A1328" s="172"/>
      <c r="B1328" s="173"/>
      <c r="C1328" s="311"/>
      <c r="D1328" s="312"/>
    </row>
    <row r="1329" spans="1:4" ht="15.75" x14ac:dyDescent="0.25">
      <c r="A1329" s="172"/>
      <c r="B1329" s="173"/>
      <c r="C1329" s="311"/>
      <c r="D1329" s="312"/>
    </row>
    <row r="1330" spans="1:4" ht="15.75" x14ac:dyDescent="0.25">
      <c r="A1330" s="172"/>
      <c r="B1330" s="173"/>
      <c r="C1330" s="311"/>
      <c r="D1330" s="312"/>
    </row>
    <row r="1331" spans="1:4" ht="15.75" x14ac:dyDescent="0.25">
      <c r="A1331" s="172"/>
      <c r="B1331" s="173"/>
      <c r="C1331" s="311"/>
      <c r="D1331" s="312"/>
    </row>
    <row r="1332" spans="1:4" ht="15.75" x14ac:dyDescent="0.25">
      <c r="A1332" s="172"/>
      <c r="B1332" s="173"/>
      <c r="C1332" s="311"/>
      <c r="D1332" s="312"/>
    </row>
    <row r="1333" spans="1:4" ht="15.75" x14ac:dyDescent="0.25">
      <c r="A1333" s="172"/>
      <c r="B1333" s="173"/>
      <c r="C1333" s="311"/>
      <c r="D1333" s="312"/>
    </row>
    <row r="1334" spans="1:4" ht="15.75" x14ac:dyDescent="0.25">
      <c r="A1334" s="172"/>
      <c r="B1334" s="173"/>
      <c r="C1334" s="311"/>
      <c r="D1334" s="312"/>
    </row>
    <row r="1335" spans="1:4" ht="15.75" x14ac:dyDescent="0.25">
      <c r="A1335" s="172"/>
      <c r="B1335" s="173"/>
      <c r="C1335" s="311"/>
      <c r="D1335" s="312"/>
    </row>
    <row r="1336" spans="1:4" ht="15.75" x14ac:dyDescent="0.25">
      <c r="A1336" s="172"/>
      <c r="B1336" s="173"/>
      <c r="C1336" s="311"/>
      <c r="D1336" s="312"/>
    </row>
    <row r="1337" spans="1:4" ht="15.75" x14ac:dyDescent="0.25">
      <c r="A1337" s="172"/>
      <c r="B1337" s="173"/>
      <c r="C1337" s="311"/>
      <c r="D1337" s="312"/>
    </row>
    <row r="1338" spans="1:4" ht="15.75" x14ac:dyDescent="0.25">
      <c r="A1338" s="172"/>
      <c r="B1338" s="173"/>
      <c r="C1338" s="311"/>
      <c r="D1338" s="312"/>
    </row>
    <row r="1339" spans="1:4" ht="15.75" x14ac:dyDescent="0.25">
      <c r="A1339" s="172"/>
      <c r="B1339" s="173"/>
      <c r="C1339" s="311"/>
      <c r="D1339" s="312"/>
    </row>
    <row r="1340" spans="1:4" ht="15.75" x14ac:dyDescent="0.25">
      <c r="A1340" s="172"/>
      <c r="B1340" s="173"/>
      <c r="C1340" s="311"/>
      <c r="D1340" s="312"/>
    </row>
    <row r="1341" spans="1:4" ht="15.75" x14ac:dyDescent="0.25">
      <c r="A1341" s="172"/>
      <c r="B1341" s="173"/>
      <c r="C1341" s="311"/>
      <c r="D1341" s="312"/>
    </row>
    <row r="1342" spans="1:4" ht="15.75" x14ac:dyDescent="0.25">
      <c r="A1342" s="172"/>
      <c r="B1342" s="173"/>
      <c r="C1342" s="311"/>
      <c r="D1342" s="312"/>
    </row>
    <row r="1343" spans="1:4" ht="15.75" x14ac:dyDescent="0.25">
      <c r="A1343" s="172"/>
      <c r="B1343" s="173"/>
      <c r="C1343" s="311"/>
      <c r="D1343" s="312"/>
    </row>
    <row r="1344" spans="1:4" ht="15.75" x14ac:dyDescent="0.25">
      <c r="A1344" s="172"/>
      <c r="B1344" s="173"/>
      <c r="C1344" s="311"/>
      <c r="D1344" s="312"/>
    </row>
    <row r="1345" spans="1:4" ht="15.75" x14ac:dyDescent="0.25">
      <c r="A1345" s="172"/>
      <c r="B1345" s="173"/>
      <c r="C1345" s="311"/>
      <c r="D1345" s="312"/>
    </row>
    <row r="1346" spans="1:4" ht="15.75" x14ac:dyDescent="0.25">
      <c r="A1346" s="172"/>
      <c r="B1346" s="173"/>
      <c r="C1346" s="311"/>
      <c r="D1346" s="312"/>
    </row>
    <row r="1347" spans="1:4" ht="15.75" x14ac:dyDescent="0.25">
      <c r="A1347" s="172"/>
      <c r="B1347" s="173"/>
      <c r="C1347" s="311"/>
      <c r="D1347" s="312"/>
    </row>
    <row r="1348" spans="1:4" ht="15.75" x14ac:dyDescent="0.25">
      <c r="A1348" s="172"/>
      <c r="B1348" s="173"/>
      <c r="C1348" s="311"/>
      <c r="D1348" s="312"/>
    </row>
    <row r="1349" spans="1:4" ht="15.75" x14ac:dyDescent="0.25">
      <c r="A1349" s="172"/>
      <c r="B1349" s="173"/>
      <c r="C1349" s="311"/>
      <c r="D1349" s="312"/>
    </row>
    <row r="1350" spans="1:4" ht="15.75" x14ac:dyDescent="0.25">
      <c r="A1350" s="172"/>
      <c r="B1350" s="173"/>
      <c r="C1350" s="311"/>
      <c r="D1350" s="312"/>
    </row>
    <row r="1351" spans="1:4" ht="15.75" x14ac:dyDescent="0.25">
      <c r="A1351" s="172"/>
      <c r="B1351" s="173"/>
      <c r="C1351" s="311"/>
      <c r="D1351" s="312"/>
    </row>
    <row r="1352" spans="1:4" ht="15.75" x14ac:dyDescent="0.25">
      <c r="A1352" s="172"/>
      <c r="B1352" s="173"/>
      <c r="C1352" s="311"/>
      <c r="D1352" s="312"/>
    </row>
    <row r="1353" spans="1:4" ht="15.75" x14ac:dyDescent="0.25">
      <c r="A1353" s="172"/>
      <c r="B1353" s="173"/>
      <c r="C1353" s="311"/>
      <c r="D1353" s="312"/>
    </row>
    <row r="1354" spans="1:4" ht="15.75" x14ac:dyDescent="0.25">
      <c r="A1354" s="172"/>
      <c r="B1354" s="173"/>
      <c r="C1354" s="311"/>
      <c r="D1354" s="312"/>
    </row>
    <row r="1355" spans="1:4" ht="15.75" x14ac:dyDescent="0.25">
      <c r="A1355" s="172"/>
      <c r="B1355" s="173"/>
      <c r="C1355" s="311"/>
      <c r="D1355" s="312"/>
    </row>
    <row r="1356" spans="1:4" ht="15.75" x14ac:dyDescent="0.25">
      <c r="A1356" s="172"/>
      <c r="B1356" s="173"/>
      <c r="C1356" s="311"/>
      <c r="D1356" s="312"/>
    </row>
    <row r="1357" spans="1:4" ht="15.75" x14ac:dyDescent="0.25">
      <c r="A1357" s="172"/>
      <c r="B1357" s="173"/>
      <c r="C1357" s="311"/>
      <c r="D1357" s="312"/>
    </row>
    <row r="1358" spans="1:4" ht="15.75" x14ac:dyDescent="0.25">
      <c r="A1358" s="172"/>
      <c r="B1358" s="173"/>
      <c r="C1358" s="311"/>
      <c r="D1358" s="312"/>
    </row>
    <row r="1359" spans="1:4" ht="15.75" x14ac:dyDescent="0.25">
      <c r="A1359" s="172"/>
      <c r="B1359" s="173"/>
      <c r="C1359" s="311"/>
      <c r="D1359" s="312"/>
    </row>
    <row r="1360" spans="1:4" ht="15.75" x14ac:dyDescent="0.25">
      <c r="A1360" s="172"/>
      <c r="B1360" s="173"/>
      <c r="C1360" s="311"/>
      <c r="D1360" s="312"/>
    </row>
    <row r="1361" spans="1:4" ht="15.75" x14ac:dyDescent="0.25">
      <c r="A1361" s="172"/>
      <c r="B1361" s="173"/>
      <c r="C1361" s="311"/>
      <c r="D1361" s="312"/>
    </row>
    <row r="1362" spans="1:4" ht="15.75" x14ac:dyDescent="0.25">
      <c r="A1362" s="172"/>
      <c r="B1362" s="173"/>
      <c r="C1362" s="311"/>
      <c r="D1362" s="312"/>
    </row>
    <row r="1363" spans="1:4" ht="15.75" x14ac:dyDescent="0.25">
      <c r="A1363" s="172"/>
      <c r="B1363" s="173"/>
      <c r="C1363" s="311"/>
      <c r="D1363" s="312"/>
    </row>
    <row r="1364" spans="1:4" ht="15.75" x14ac:dyDescent="0.25">
      <c r="A1364" s="172"/>
      <c r="B1364" s="173"/>
      <c r="C1364" s="311"/>
      <c r="D1364" s="312"/>
    </row>
    <row r="1365" spans="1:4" ht="15.75" x14ac:dyDescent="0.25">
      <c r="A1365" s="172"/>
      <c r="B1365" s="173"/>
      <c r="C1365" s="311"/>
      <c r="D1365" s="312"/>
    </row>
    <row r="1366" spans="1:4" ht="15.75" x14ac:dyDescent="0.25">
      <c r="A1366" s="172"/>
      <c r="B1366" s="173"/>
      <c r="C1366" s="311"/>
      <c r="D1366" s="312"/>
    </row>
    <row r="1367" spans="1:4" ht="15.75" x14ac:dyDescent="0.25">
      <c r="A1367" s="172"/>
      <c r="B1367" s="173"/>
      <c r="C1367" s="311"/>
      <c r="D1367" s="312"/>
    </row>
    <row r="1368" spans="1:4" ht="15.75" x14ac:dyDescent="0.25">
      <c r="A1368" s="172"/>
      <c r="B1368" s="173"/>
      <c r="C1368" s="311"/>
      <c r="D1368" s="312"/>
    </row>
    <row r="1369" spans="1:4" ht="15.75" x14ac:dyDescent="0.25">
      <c r="A1369" s="172"/>
      <c r="B1369" s="173"/>
      <c r="C1369" s="311"/>
      <c r="D1369" s="312"/>
    </row>
    <row r="1370" spans="1:4" ht="15.75" x14ac:dyDescent="0.25">
      <c r="A1370" s="172"/>
      <c r="B1370" s="173"/>
      <c r="C1370" s="311"/>
      <c r="D1370" s="312"/>
    </row>
    <row r="1371" spans="1:4" ht="15.75" x14ac:dyDescent="0.25">
      <c r="A1371" s="172"/>
      <c r="B1371" s="173"/>
      <c r="C1371" s="311"/>
      <c r="D1371" s="312"/>
    </row>
    <row r="1372" spans="1:4" ht="15.75" x14ac:dyDescent="0.25">
      <c r="A1372" s="172"/>
      <c r="B1372" s="173"/>
      <c r="C1372" s="311"/>
      <c r="D1372" s="312"/>
    </row>
    <row r="1373" spans="1:4" ht="15.75" x14ac:dyDescent="0.25">
      <c r="A1373" s="172"/>
      <c r="B1373" s="173"/>
      <c r="C1373" s="311"/>
      <c r="D1373" s="312"/>
    </row>
    <row r="1374" spans="1:4" ht="15.75" x14ac:dyDescent="0.25">
      <c r="A1374" s="172"/>
      <c r="B1374" s="173"/>
      <c r="C1374" s="311"/>
      <c r="D1374" s="312"/>
    </row>
    <row r="1375" spans="1:4" ht="15.75" x14ac:dyDescent="0.25">
      <c r="A1375" s="172"/>
      <c r="B1375" s="173"/>
      <c r="C1375" s="311"/>
      <c r="D1375" s="312"/>
    </row>
    <row r="1376" spans="1:4" ht="15.75" x14ac:dyDescent="0.25">
      <c r="A1376" s="172"/>
      <c r="B1376" s="173"/>
      <c r="C1376" s="311"/>
      <c r="D1376" s="312"/>
    </row>
    <row r="1377" spans="1:4" ht="15.75" x14ac:dyDescent="0.25">
      <c r="A1377" s="172"/>
      <c r="B1377" s="173"/>
      <c r="C1377" s="311"/>
      <c r="D1377" s="312"/>
    </row>
    <row r="1378" spans="1:4" ht="15.75" x14ac:dyDescent="0.25">
      <c r="A1378" s="172"/>
      <c r="B1378" s="173"/>
      <c r="C1378" s="311"/>
      <c r="D1378" s="312"/>
    </row>
    <row r="1379" spans="1:4" ht="15.75" x14ac:dyDescent="0.25">
      <c r="A1379" s="172"/>
      <c r="B1379" s="173"/>
      <c r="C1379" s="311"/>
      <c r="D1379" s="312"/>
    </row>
    <row r="1380" spans="1:4" ht="15.75" x14ac:dyDescent="0.25">
      <c r="A1380" s="172"/>
      <c r="B1380" s="173"/>
      <c r="C1380" s="311"/>
      <c r="D1380" s="312"/>
    </row>
    <row r="1381" spans="1:4" ht="15.75" x14ac:dyDescent="0.25">
      <c r="A1381" s="172"/>
      <c r="B1381" s="173"/>
      <c r="C1381" s="311"/>
      <c r="D1381" s="312"/>
    </row>
    <row r="1382" spans="1:4" ht="15.75" x14ac:dyDescent="0.25">
      <c r="A1382" s="172"/>
      <c r="B1382" s="173"/>
      <c r="C1382" s="311"/>
      <c r="D1382" s="312"/>
    </row>
    <row r="1383" spans="1:4" ht="15.75" x14ac:dyDescent="0.25">
      <c r="A1383" s="172"/>
      <c r="B1383" s="173"/>
      <c r="C1383" s="311"/>
      <c r="D1383" s="312"/>
    </row>
    <row r="1384" spans="1:4" ht="15.75" x14ac:dyDescent="0.25">
      <c r="A1384" s="172"/>
      <c r="B1384" s="173"/>
      <c r="C1384" s="311"/>
      <c r="D1384" s="312"/>
    </row>
    <row r="1385" spans="1:4" ht="15.75" x14ac:dyDescent="0.25">
      <c r="A1385" s="172"/>
      <c r="B1385" s="173"/>
      <c r="C1385" s="311"/>
      <c r="D1385" s="312"/>
    </row>
    <row r="1386" spans="1:4" ht="15.75" x14ac:dyDescent="0.25">
      <c r="A1386" s="172"/>
      <c r="B1386" s="173"/>
      <c r="C1386" s="311"/>
      <c r="D1386" s="312"/>
    </row>
    <row r="1387" spans="1:4" ht="15.75" x14ac:dyDescent="0.25">
      <c r="A1387" s="172"/>
      <c r="B1387" s="173"/>
      <c r="C1387" s="311"/>
      <c r="D1387" s="312"/>
    </row>
    <row r="1388" spans="1:4" ht="15.75" x14ac:dyDescent="0.25">
      <c r="A1388" s="172"/>
      <c r="B1388" s="173"/>
      <c r="C1388" s="311"/>
      <c r="D1388" s="312"/>
    </row>
    <row r="1389" spans="1:4" ht="15.75" x14ac:dyDescent="0.25">
      <c r="A1389" s="172"/>
      <c r="B1389" s="173"/>
      <c r="C1389" s="311"/>
      <c r="D1389" s="312"/>
    </row>
    <row r="1390" spans="1:4" ht="15.75" x14ac:dyDescent="0.25">
      <c r="A1390" s="172"/>
      <c r="B1390" s="173"/>
      <c r="C1390" s="311"/>
      <c r="D1390" s="312"/>
    </row>
    <row r="1391" spans="1:4" ht="15.75" x14ac:dyDescent="0.25">
      <c r="A1391" s="172"/>
      <c r="B1391" s="173"/>
      <c r="C1391" s="311"/>
      <c r="D1391" s="312"/>
    </row>
    <row r="1392" spans="1:4" ht="15.75" x14ac:dyDescent="0.25">
      <c r="A1392" s="172"/>
      <c r="B1392" s="173"/>
      <c r="C1392" s="311"/>
      <c r="D1392" s="312"/>
    </row>
    <row r="1393" spans="1:4" ht="15.75" x14ac:dyDescent="0.25">
      <c r="A1393" s="172"/>
      <c r="B1393" s="173"/>
      <c r="C1393" s="311"/>
      <c r="D1393" s="312"/>
    </row>
    <row r="1394" spans="1:4" ht="15.75" x14ac:dyDescent="0.25">
      <c r="A1394" s="172"/>
      <c r="B1394" s="173"/>
      <c r="C1394" s="311"/>
      <c r="D1394" s="312"/>
    </row>
    <row r="1395" spans="1:4" ht="15.75" x14ac:dyDescent="0.25">
      <c r="A1395" s="172"/>
      <c r="B1395" s="173"/>
      <c r="C1395" s="311"/>
      <c r="D1395" s="312"/>
    </row>
    <row r="1396" spans="1:4" ht="15.75" x14ac:dyDescent="0.25">
      <c r="A1396" s="172"/>
      <c r="B1396" s="173"/>
      <c r="C1396" s="311"/>
      <c r="D1396" s="312"/>
    </row>
    <row r="1397" spans="1:4" ht="15.75" x14ac:dyDescent="0.25">
      <c r="A1397" s="172"/>
      <c r="B1397" s="173"/>
      <c r="C1397" s="311"/>
      <c r="D1397" s="312"/>
    </row>
    <row r="1398" spans="1:4" ht="15.75" x14ac:dyDescent="0.25">
      <c r="A1398" s="172"/>
      <c r="B1398" s="173"/>
      <c r="C1398" s="311"/>
      <c r="D1398" s="312"/>
    </row>
    <row r="1399" spans="1:4" ht="15.75" x14ac:dyDescent="0.25">
      <c r="A1399" s="172"/>
      <c r="B1399" s="173"/>
      <c r="C1399" s="311"/>
      <c r="D1399" s="312"/>
    </row>
    <row r="1400" spans="1:4" ht="15.75" x14ac:dyDescent="0.25">
      <c r="A1400" s="172"/>
      <c r="B1400" s="173"/>
      <c r="C1400" s="311"/>
      <c r="D1400" s="312"/>
    </row>
    <row r="1401" spans="1:4" ht="15.75" x14ac:dyDescent="0.25">
      <c r="A1401" s="172"/>
      <c r="B1401" s="173"/>
      <c r="C1401" s="311"/>
      <c r="D1401" s="312"/>
    </row>
    <row r="1402" spans="1:4" ht="15.75" x14ac:dyDescent="0.25">
      <c r="A1402" s="172"/>
      <c r="B1402" s="173"/>
      <c r="C1402" s="311"/>
      <c r="D1402" s="312"/>
    </row>
    <row r="1403" spans="1:4" ht="15.75" x14ac:dyDescent="0.25">
      <c r="A1403" s="172"/>
      <c r="B1403" s="173"/>
      <c r="C1403" s="311"/>
      <c r="D1403" s="312"/>
    </row>
    <row r="1404" spans="1:4" ht="15.75" x14ac:dyDescent="0.25">
      <c r="A1404" s="172"/>
      <c r="B1404" s="173"/>
      <c r="C1404" s="311"/>
      <c r="D1404" s="312"/>
    </row>
    <row r="1405" spans="1:4" ht="15.75" x14ac:dyDescent="0.25">
      <c r="A1405" s="172"/>
      <c r="B1405" s="173"/>
      <c r="C1405" s="311"/>
      <c r="D1405" s="312"/>
    </row>
    <row r="1406" spans="1:4" ht="15.75" x14ac:dyDescent="0.25">
      <c r="A1406" s="172"/>
      <c r="B1406" s="173"/>
      <c r="C1406" s="311"/>
      <c r="D1406" s="312"/>
    </row>
    <row r="1407" spans="1:4" ht="15.75" x14ac:dyDescent="0.25">
      <c r="A1407" s="172"/>
      <c r="B1407" s="173"/>
      <c r="C1407" s="311"/>
      <c r="D1407" s="312"/>
    </row>
    <row r="1408" spans="1:4" ht="15.75" x14ac:dyDescent="0.25">
      <c r="A1408" s="172"/>
      <c r="B1408" s="173"/>
      <c r="C1408" s="311"/>
      <c r="D1408" s="312"/>
    </row>
    <row r="1409" spans="1:4" ht="15.75" x14ac:dyDescent="0.25">
      <c r="A1409" s="172"/>
      <c r="B1409" s="173"/>
      <c r="C1409" s="311"/>
      <c r="D1409" s="312"/>
    </row>
    <row r="1410" spans="1:4" ht="15.75" x14ac:dyDescent="0.25">
      <c r="A1410" s="172"/>
      <c r="B1410" s="173"/>
      <c r="C1410" s="311"/>
      <c r="D1410" s="312"/>
    </row>
    <row r="1411" spans="1:4" ht="15.75" x14ac:dyDescent="0.25">
      <c r="A1411" s="172"/>
      <c r="B1411" s="173"/>
      <c r="C1411" s="311"/>
      <c r="D1411" s="312"/>
    </row>
    <row r="1412" spans="1:4" ht="15.75" x14ac:dyDescent="0.25">
      <c r="A1412" s="172"/>
      <c r="B1412" s="173"/>
      <c r="C1412" s="311"/>
      <c r="D1412" s="312"/>
    </row>
    <row r="1413" spans="1:4" ht="15.75" x14ac:dyDescent="0.25">
      <c r="A1413" s="172"/>
      <c r="B1413" s="173"/>
      <c r="C1413" s="311"/>
      <c r="D1413" s="312"/>
    </row>
    <row r="1414" spans="1:4" ht="15.75" x14ac:dyDescent="0.25">
      <c r="A1414" s="172"/>
      <c r="B1414" s="173"/>
      <c r="C1414" s="311"/>
      <c r="D1414" s="312"/>
    </row>
    <row r="1415" spans="1:4" ht="15.75" x14ac:dyDescent="0.25">
      <c r="A1415" s="172"/>
      <c r="B1415" s="173"/>
      <c r="C1415" s="311"/>
      <c r="D1415" s="312"/>
    </row>
    <row r="1416" spans="1:4" ht="15.75" x14ac:dyDescent="0.25">
      <c r="A1416" s="172"/>
      <c r="B1416" s="173"/>
      <c r="C1416" s="311"/>
      <c r="D1416" s="312"/>
    </row>
    <row r="1417" spans="1:4" ht="15.75" x14ac:dyDescent="0.25">
      <c r="A1417" s="172"/>
      <c r="B1417" s="173"/>
      <c r="C1417" s="311"/>
      <c r="D1417" s="312"/>
    </row>
    <row r="1418" spans="1:4" ht="15.75" x14ac:dyDescent="0.25">
      <c r="A1418" s="172"/>
      <c r="B1418" s="173"/>
      <c r="C1418" s="311"/>
      <c r="D1418" s="312"/>
    </row>
    <row r="1419" spans="1:4" ht="15.75" x14ac:dyDescent="0.25">
      <c r="A1419" s="172"/>
      <c r="B1419" s="173"/>
      <c r="C1419" s="311"/>
      <c r="D1419" s="312"/>
    </row>
    <row r="1420" spans="1:4" ht="15.75" x14ac:dyDescent="0.25">
      <c r="A1420" s="172"/>
      <c r="B1420" s="173"/>
      <c r="C1420" s="311"/>
      <c r="D1420" s="312"/>
    </row>
    <row r="1421" spans="1:4" ht="15.75" x14ac:dyDescent="0.25">
      <c r="A1421" s="172"/>
      <c r="B1421" s="173"/>
      <c r="C1421" s="311"/>
      <c r="D1421" s="312"/>
    </row>
    <row r="1422" spans="1:4" ht="15.75" x14ac:dyDescent="0.25">
      <c r="A1422" s="172"/>
      <c r="B1422" s="173"/>
      <c r="C1422" s="311"/>
      <c r="D1422" s="312"/>
    </row>
    <row r="1423" spans="1:4" ht="15.75" x14ac:dyDescent="0.25">
      <c r="A1423" s="172"/>
      <c r="B1423" s="173"/>
      <c r="C1423" s="311"/>
      <c r="D1423" s="312"/>
    </row>
    <row r="1424" spans="1:4" ht="15.75" x14ac:dyDescent="0.25">
      <c r="A1424" s="172"/>
      <c r="B1424" s="173"/>
      <c r="C1424" s="311"/>
      <c r="D1424" s="312"/>
    </row>
    <row r="1425" spans="1:4" ht="15.75" x14ac:dyDescent="0.25">
      <c r="A1425" s="172"/>
      <c r="B1425" s="173"/>
      <c r="C1425" s="311"/>
      <c r="D1425" s="312"/>
    </row>
    <row r="1426" spans="1:4" ht="15.75" x14ac:dyDescent="0.25">
      <c r="A1426" s="172"/>
      <c r="B1426" s="173"/>
      <c r="C1426" s="311"/>
      <c r="D1426" s="312"/>
    </row>
    <row r="1427" spans="1:4" ht="15.75" x14ac:dyDescent="0.25">
      <c r="A1427" s="172"/>
      <c r="B1427" s="173"/>
      <c r="C1427" s="311"/>
      <c r="D1427" s="312"/>
    </row>
    <row r="1428" spans="1:4" ht="15.75" x14ac:dyDescent="0.25">
      <c r="A1428" s="172"/>
      <c r="B1428" s="173"/>
      <c r="C1428" s="311"/>
      <c r="D1428" s="312"/>
    </row>
    <row r="1429" spans="1:4" ht="15.75" x14ac:dyDescent="0.25">
      <c r="A1429" s="172"/>
      <c r="B1429" s="173"/>
      <c r="C1429" s="311"/>
      <c r="D1429" s="312"/>
    </row>
    <row r="1430" spans="1:4" ht="15.75" x14ac:dyDescent="0.25">
      <c r="A1430" s="172"/>
      <c r="B1430" s="173"/>
      <c r="C1430" s="311"/>
      <c r="D1430" s="312"/>
    </row>
    <row r="1431" spans="1:4" ht="15.75" x14ac:dyDescent="0.25">
      <c r="A1431" s="172"/>
      <c r="B1431" s="173"/>
      <c r="C1431" s="311"/>
      <c r="D1431" s="312"/>
    </row>
    <row r="1432" spans="1:4" ht="15.75" x14ac:dyDescent="0.25">
      <c r="A1432" s="172"/>
      <c r="B1432" s="173"/>
      <c r="C1432" s="311"/>
      <c r="D1432" s="312"/>
    </row>
    <row r="1433" spans="1:4" ht="15.75" x14ac:dyDescent="0.25">
      <c r="A1433" s="172"/>
      <c r="B1433" s="173"/>
      <c r="C1433" s="311"/>
      <c r="D1433" s="312"/>
    </row>
    <row r="1434" spans="1:4" ht="15.75" x14ac:dyDescent="0.25">
      <c r="A1434" s="172"/>
      <c r="B1434" s="173"/>
      <c r="C1434" s="311"/>
      <c r="D1434" s="312"/>
    </row>
    <row r="1435" spans="1:4" ht="15.75" x14ac:dyDescent="0.25">
      <c r="A1435" s="172"/>
      <c r="B1435" s="173"/>
      <c r="C1435" s="311"/>
      <c r="D1435" s="312"/>
    </row>
    <row r="1436" spans="1:4" ht="15.75" x14ac:dyDescent="0.25">
      <c r="A1436" s="172"/>
      <c r="B1436" s="173"/>
      <c r="C1436" s="311"/>
      <c r="D1436" s="312"/>
    </row>
    <row r="1437" spans="1:4" ht="15.75" x14ac:dyDescent="0.25">
      <c r="A1437" s="172"/>
      <c r="B1437" s="173"/>
      <c r="C1437" s="311"/>
      <c r="D1437" s="312"/>
    </row>
    <row r="1438" spans="1:4" ht="15.75" x14ac:dyDescent="0.25">
      <c r="A1438" s="172"/>
      <c r="B1438" s="173"/>
      <c r="C1438" s="311"/>
      <c r="D1438" s="312"/>
    </row>
    <row r="1439" spans="1:4" ht="15.75" x14ac:dyDescent="0.25">
      <c r="A1439" s="172"/>
      <c r="B1439" s="173"/>
      <c r="C1439" s="311"/>
      <c r="D1439" s="312"/>
    </row>
    <row r="1440" spans="1:4" ht="15.75" x14ac:dyDescent="0.25">
      <c r="A1440" s="172"/>
      <c r="B1440" s="173"/>
      <c r="C1440" s="311"/>
      <c r="D1440" s="312"/>
    </row>
    <row r="1441" spans="1:4" ht="15.75" x14ac:dyDescent="0.25">
      <c r="A1441" s="172"/>
      <c r="B1441" s="173"/>
      <c r="C1441" s="311"/>
      <c r="D1441" s="312"/>
    </row>
    <row r="1442" spans="1:4" ht="15.75" x14ac:dyDescent="0.25">
      <c r="A1442" s="172"/>
      <c r="B1442" s="173"/>
      <c r="C1442" s="311"/>
      <c r="D1442" s="312"/>
    </row>
    <row r="1443" spans="1:4" ht="15.75" x14ac:dyDescent="0.25">
      <c r="A1443" s="172"/>
      <c r="B1443" s="173"/>
      <c r="C1443" s="311"/>
      <c r="D1443" s="312"/>
    </row>
    <row r="1444" spans="1:4" ht="15.75" x14ac:dyDescent="0.25">
      <c r="A1444" s="172"/>
      <c r="B1444" s="173"/>
      <c r="C1444" s="311"/>
      <c r="D1444" s="312"/>
    </row>
    <row r="1445" spans="1:4" ht="15.75" x14ac:dyDescent="0.25">
      <c r="A1445" s="172"/>
      <c r="B1445" s="173"/>
      <c r="C1445" s="311"/>
      <c r="D1445" s="312"/>
    </row>
    <row r="1446" spans="1:4" ht="15.75" x14ac:dyDescent="0.25">
      <c r="A1446" s="172"/>
      <c r="B1446" s="173"/>
      <c r="C1446" s="311"/>
      <c r="D1446" s="312"/>
    </row>
    <row r="1447" spans="1:4" ht="15.75" x14ac:dyDescent="0.25">
      <c r="A1447" s="172"/>
      <c r="B1447" s="173"/>
      <c r="C1447" s="311"/>
      <c r="D1447" s="312"/>
    </row>
    <row r="1448" spans="1:4" ht="15.75" x14ac:dyDescent="0.25">
      <c r="A1448" s="172"/>
      <c r="B1448" s="173"/>
      <c r="C1448" s="311"/>
      <c r="D1448" s="312"/>
    </row>
    <row r="1449" spans="1:4" ht="15.75" x14ac:dyDescent="0.25">
      <c r="A1449" s="172"/>
      <c r="B1449" s="173"/>
      <c r="C1449" s="311"/>
      <c r="D1449" s="312"/>
    </row>
    <row r="1450" spans="1:4" ht="15.75" x14ac:dyDescent="0.25">
      <c r="A1450" s="172"/>
      <c r="B1450" s="173"/>
      <c r="C1450" s="311"/>
      <c r="D1450" s="312"/>
    </row>
    <row r="1451" spans="1:4" ht="15.75" x14ac:dyDescent="0.25">
      <c r="A1451" s="172"/>
      <c r="B1451" s="173"/>
      <c r="C1451" s="311"/>
      <c r="D1451" s="312"/>
    </row>
    <row r="1452" spans="1:4" ht="15.75" x14ac:dyDescent="0.25">
      <c r="A1452" s="172"/>
      <c r="B1452" s="173"/>
      <c r="C1452" s="311"/>
      <c r="D1452" s="312"/>
    </row>
    <row r="1453" spans="1:4" ht="15.75" x14ac:dyDescent="0.25">
      <c r="A1453" s="172"/>
      <c r="B1453" s="173"/>
      <c r="C1453" s="311"/>
      <c r="D1453" s="312"/>
    </row>
    <row r="1454" spans="1:4" ht="15.75" x14ac:dyDescent="0.25">
      <c r="A1454" s="172"/>
      <c r="B1454" s="173"/>
      <c r="C1454" s="311"/>
      <c r="D1454" s="312"/>
    </row>
    <row r="1455" spans="1:4" ht="15.75" x14ac:dyDescent="0.25">
      <c r="A1455" s="172"/>
      <c r="B1455" s="173"/>
      <c r="C1455" s="311"/>
      <c r="D1455" s="312"/>
    </row>
    <row r="1456" spans="1:4" ht="15.75" x14ac:dyDescent="0.25">
      <c r="A1456" s="172"/>
      <c r="B1456" s="173"/>
      <c r="C1456" s="311"/>
      <c r="D1456" s="312"/>
    </row>
    <row r="1457" spans="1:4" ht="15.75" x14ac:dyDescent="0.25">
      <c r="A1457" s="172"/>
      <c r="B1457" s="173"/>
      <c r="C1457" s="311"/>
      <c r="D1457" s="312"/>
    </row>
    <row r="1458" spans="1:4" ht="15.75" x14ac:dyDescent="0.25">
      <c r="A1458" s="172"/>
      <c r="B1458" s="173"/>
      <c r="C1458" s="311"/>
      <c r="D1458" s="312"/>
    </row>
    <row r="1459" spans="1:4" ht="15.75" x14ac:dyDescent="0.25">
      <c r="A1459" s="172"/>
      <c r="B1459" s="173"/>
      <c r="C1459" s="311"/>
      <c r="D1459" s="312"/>
    </row>
    <row r="1460" spans="1:4" ht="15.75" x14ac:dyDescent="0.25">
      <c r="A1460" s="172"/>
      <c r="B1460" s="173"/>
      <c r="C1460" s="311"/>
      <c r="D1460" s="312"/>
    </row>
    <row r="1461" spans="1:4" ht="15.75" x14ac:dyDescent="0.25">
      <c r="A1461" s="172"/>
      <c r="B1461" s="173"/>
      <c r="C1461" s="311"/>
      <c r="D1461" s="312"/>
    </row>
    <row r="1462" spans="1:4" ht="15.75" x14ac:dyDescent="0.25">
      <c r="A1462" s="172"/>
      <c r="B1462" s="173"/>
      <c r="C1462" s="311"/>
      <c r="D1462" s="312"/>
    </row>
    <row r="1463" spans="1:4" ht="15.75" x14ac:dyDescent="0.25">
      <c r="A1463" s="172"/>
      <c r="B1463" s="173"/>
      <c r="C1463" s="311"/>
      <c r="D1463" s="312"/>
    </row>
    <row r="1464" spans="1:4" ht="15.75" x14ac:dyDescent="0.25">
      <c r="A1464" s="172"/>
      <c r="B1464" s="173"/>
      <c r="C1464" s="311"/>
      <c r="D1464" s="312"/>
    </row>
    <row r="1465" spans="1:4" ht="15.75" x14ac:dyDescent="0.25">
      <c r="A1465" s="172"/>
      <c r="B1465" s="173"/>
      <c r="C1465" s="311"/>
      <c r="D1465" s="312"/>
    </row>
    <row r="1466" spans="1:4" ht="15.75" x14ac:dyDescent="0.25">
      <c r="A1466" s="172"/>
      <c r="B1466" s="173"/>
      <c r="C1466" s="311"/>
      <c r="D1466" s="312"/>
    </row>
    <row r="1467" spans="1:4" ht="15.75" x14ac:dyDescent="0.25">
      <c r="A1467" s="172"/>
      <c r="B1467" s="173"/>
      <c r="C1467" s="311"/>
      <c r="D1467" s="312"/>
    </row>
    <row r="1468" spans="1:4" ht="15.75" x14ac:dyDescent="0.25">
      <c r="A1468" s="172"/>
      <c r="B1468" s="173"/>
      <c r="C1468" s="311"/>
      <c r="D1468" s="312"/>
    </row>
    <row r="1469" spans="1:4" ht="15.75" x14ac:dyDescent="0.25">
      <c r="A1469" s="172"/>
      <c r="B1469" s="173"/>
      <c r="C1469" s="311"/>
      <c r="D1469" s="312"/>
    </row>
    <row r="1470" spans="1:4" ht="15.75" x14ac:dyDescent="0.25">
      <c r="A1470" s="172"/>
      <c r="B1470" s="173"/>
      <c r="C1470" s="311"/>
      <c r="D1470" s="312"/>
    </row>
    <row r="1471" spans="1:4" ht="15.75" x14ac:dyDescent="0.25">
      <c r="A1471" s="172"/>
      <c r="B1471" s="173"/>
      <c r="C1471" s="311"/>
      <c r="D1471" s="312"/>
    </row>
    <row r="1472" spans="1:4" ht="15.75" x14ac:dyDescent="0.25">
      <c r="A1472" s="172"/>
      <c r="B1472" s="173"/>
      <c r="C1472" s="311"/>
      <c r="D1472" s="312"/>
    </row>
    <row r="1473" spans="1:4" ht="15.75" x14ac:dyDescent="0.25">
      <c r="A1473" s="172"/>
      <c r="B1473" s="173"/>
      <c r="C1473" s="311"/>
      <c r="D1473" s="312"/>
    </row>
    <row r="1474" spans="1:4" ht="15.75" x14ac:dyDescent="0.25">
      <c r="A1474" s="172"/>
      <c r="B1474" s="173"/>
      <c r="C1474" s="311"/>
      <c r="D1474" s="312"/>
    </row>
    <row r="1475" spans="1:4" ht="15.75" x14ac:dyDescent="0.25">
      <c r="A1475" s="172"/>
      <c r="B1475" s="173"/>
      <c r="C1475" s="311"/>
      <c r="D1475" s="312"/>
    </row>
    <row r="1476" spans="1:4" ht="15.75" x14ac:dyDescent="0.25">
      <c r="A1476" s="172"/>
      <c r="B1476" s="173"/>
      <c r="C1476" s="311"/>
      <c r="D1476" s="312"/>
    </row>
    <row r="1477" spans="1:4" ht="15.75" x14ac:dyDescent="0.25">
      <c r="A1477" s="172"/>
      <c r="B1477" s="173"/>
      <c r="C1477" s="311"/>
      <c r="D1477" s="312"/>
    </row>
    <row r="1478" spans="1:4" ht="15.75" x14ac:dyDescent="0.25">
      <c r="A1478" s="172"/>
      <c r="B1478" s="173"/>
      <c r="C1478" s="311"/>
      <c r="D1478" s="312"/>
    </row>
    <row r="1479" spans="1:4" ht="15.75" x14ac:dyDescent="0.25">
      <c r="A1479" s="172"/>
      <c r="B1479" s="173"/>
      <c r="C1479" s="311"/>
      <c r="D1479" s="312"/>
    </row>
    <row r="1480" spans="1:4" ht="15.75" x14ac:dyDescent="0.25">
      <c r="A1480" s="172"/>
      <c r="B1480" s="173"/>
      <c r="C1480" s="311"/>
      <c r="D1480" s="312"/>
    </row>
    <row r="1481" spans="1:4" ht="15.75" x14ac:dyDescent="0.25">
      <c r="A1481" s="172"/>
      <c r="B1481" s="173"/>
      <c r="C1481" s="311"/>
      <c r="D1481" s="312"/>
    </row>
    <row r="1482" spans="1:4" ht="15.75" x14ac:dyDescent="0.25">
      <c r="A1482" s="172"/>
      <c r="B1482" s="173"/>
      <c r="C1482" s="311"/>
      <c r="D1482" s="312"/>
    </row>
    <row r="1483" spans="1:4" ht="15.75" x14ac:dyDescent="0.25">
      <c r="A1483" s="172"/>
      <c r="B1483" s="173"/>
      <c r="C1483" s="311"/>
      <c r="D1483" s="312"/>
    </row>
    <row r="1484" spans="1:4" ht="15.75" x14ac:dyDescent="0.25">
      <c r="A1484" s="172"/>
      <c r="B1484" s="173"/>
      <c r="C1484" s="311"/>
      <c r="D1484" s="312"/>
    </row>
    <row r="1485" spans="1:4" ht="15.75" x14ac:dyDescent="0.25">
      <c r="A1485" s="172"/>
      <c r="B1485" s="173"/>
      <c r="C1485" s="311"/>
      <c r="D1485" s="312"/>
    </row>
    <row r="1486" spans="1:4" ht="15.75" x14ac:dyDescent="0.25">
      <c r="A1486" s="172"/>
      <c r="B1486" s="173"/>
      <c r="C1486" s="311"/>
      <c r="D1486" s="312"/>
    </row>
    <row r="1487" spans="1:4" ht="15.75" x14ac:dyDescent="0.25">
      <c r="A1487" s="172"/>
      <c r="B1487" s="173"/>
      <c r="C1487" s="311"/>
      <c r="D1487" s="312"/>
    </row>
    <row r="1488" spans="1:4" ht="15.75" x14ac:dyDescent="0.25">
      <c r="A1488" s="172"/>
      <c r="B1488" s="173"/>
      <c r="C1488" s="311"/>
      <c r="D1488" s="312"/>
    </row>
    <row r="1489" spans="1:4" ht="15.75" x14ac:dyDescent="0.25">
      <c r="A1489" s="172"/>
      <c r="B1489" s="173"/>
      <c r="C1489" s="311"/>
      <c r="D1489" s="312"/>
    </row>
    <row r="1490" spans="1:4" ht="15.75" x14ac:dyDescent="0.25">
      <c r="A1490" s="172"/>
      <c r="B1490" s="173"/>
      <c r="C1490" s="311"/>
      <c r="D1490" s="312"/>
    </row>
    <row r="1491" spans="1:4" ht="15.75" x14ac:dyDescent="0.25">
      <c r="A1491" s="172"/>
      <c r="B1491" s="173"/>
      <c r="C1491" s="311"/>
      <c r="D1491" s="312"/>
    </row>
    <row r="1492" spans="1:4" ht="15.75" x14ac:dyDescent="0.25">
      <c r="A1492" s="172"/>
      <c r="B1492" s="173"/>
      <c r="C1492" s="311"/>
      <c r="D1492" s="312"/>
    </row>
    <row r="1493" spans="1:4" ht="15.75" x14ac:dyDescent="0.25">
      <c r="A1493" s="172"/>
      <c r="B1493" s="173"/>
      <c r="C1493" s="311"/>
      <c r="D1493" s="312"/>
    </row>
    <row r="1494" spans="1:4" ht="15.75" x14ac:dyDescent="0.25">
      <c r="A1494" s="172"/>
      <c r="B1494" s="173"/>
      <c r="C1494" s="311"/>
      <c r="D1494" s="312"/>
    </row>
    <row r="1495" spans="1:4" ht="15.75" x14ac:dyDescent="0.25">
      <c r="A1495" s="172"/>
      <c r="B1495" s="173"/>
      <c r="C1495" s="311"/>
      <c r="D1495" s="312"/>
    </row>
    <row r="1496" spans="1:4" ht="15.75" x14ac:dyDescent="0.25">
      <c r="A1496" s="172"/>
      <c r="B1496" s="173"/>
      <c r="C1496" s="311"/>
      <c r="D1496" s="312"/>
    </row>
    <row r="1497" spans="1:4" ht="15.75" x14ac:dyDescent="0.25">
      <c r="A1497" s="172"/>
      <c r="B1497" s="173"/>
      <c r="C1497" s="311"/>
      <c r="D1497" s="312"/>
    </row>
    <row r="1498" spans="1:4" ht="15.75" x14ac:dyDescent="0.25">
      <c r="A1498" s="172"/>
      <c r="B1498" s="173"/>
      <c r="C1498" s="311"/>
      <c r="D1498" s="312"/>
    </row>
    <row r="1499" spans="1:4" ht="15.75" x14ac:dyDescent="0.25">
      <c r="A1499" s="172"/>
      <c r="B1499" s="173"/>
      <c r="C1499" s="311"/>
      <c r="D1499" s="312"/>
    </row>
    <row r="1500" spans="1:4" ht="15.75" x14ac:dyDescent="0.25">
      <c r="A1500" s="172"/>
      <c r="B1500" s="173"/>
      <c r="C1500" s="311"/>
      <c r="D1500" s="312"/>
    </row>
  </sheetData>
  <sheetProtection formatCells="0" formatRows="0"/>
  <mergeCells count="3">
    <mergeCell ref="C2:I2"/>
    <mergeCell ref="C4:D4"/>
    <mergeCell ref="C1:F1"/>
  </mergeCells>
  <printOptions horizontalCentered="1"/>
  <pageMargins left="0.25" right="0.25" top="1" bottom="1" header="0.5" footer="0.5"/>
  <pageSetup scale="95" fitToHeight="4" orientation="landscape" r:id="rId1"/>
  <headerFooter alignWithMargins="0">
    <oddFooter>&amp;L&amp;"Arial,Italic"&amp;A&amp;C&amp;P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AE812-B5FC-4214-B81C-0D64E7B650DF}">
  <sheetPr>
    <tabColor theme="6" tint="0.79998168889431442"/>
  </sheetPr>
  <dimension ref="A1:T39"/>
  <sheetViews>
    <sheetView showGridLines="0" topLeftCell="H1" zoomScaleNormal="100" zoomScaleSheetLayoutView="70" workbookViewId="0">
      <selection activeCell="N27" sqref="N27"/>
    </sheetView>
  </sheetViews>
  <sheetFormatPr defaultColWidth="8" defaultRowHeight="12.75" x14ac:dyDescent="0.2"/>
  <cols>
    <col min="1" max="1" width="9.5703125" style="82" hidden="1" customWidth="1"/>
    <col min="2" max="2" width="15" style="83" hidden="1" customWidth="1"/>
    <col min="3" max="3" width="11.5703125" style="24" hidden="1" customWidth="1"/>
    <col min="4" max="4" width="9.85546875" style="24" hidden="1" customWidth="1"/>
    <col min="5" max="5" width="11.42578125" style="24" hidden="1" customWidth="1"/>
    <col min="6" max="6" width="9.85546875" style="19" hidden="1" customWidth="1"/>
    <col min="7" max="7" width="9.85546875" style="24" hidden="1" customWidth="1"/>
    <col min="8" max="8" width="4.85546875" style="84" bestFit="1" customWidth="1"/>
    <col min="9" max="9" width="4.42578125" style="85" bestFit="1" customWidth="1"/>
    <col min="10" max="10" width="3.5703125" style="85" bestFit="1" customWidth="1"/>
    <col min="11" max="11" width="76.140625" style="86" customWidth="1"/>
    <col min="12" max="12" width="30.140625" style="25" hidden="1" customWidth="1"/>
    <col min="13" max="13" width="15.140625" style="87" bestFit="1" customWidth="1"/>
    <col min="14" max="15" width="30.85546875" style="25" hidden="1" customWidth="1"/>
    <col min="16" max="17" width="30.85546875" style="88" customWidth="1"/>
    <col min="18" max="16384" width="8" style="25"/>
  </cols>
  <sheetData>
    <row r="1" spans="1:18" s="47" customFormat="1" ht="39" customHeight="1" x14ac:dyDescent="0.2">
      <c r="A1" s="42"/>
      <c r="B1" s="43"/>
      <c r="C1" s="44"/>
      <c r="D1" s="44"/>
      <c r="E1" s="44"/>
      <c r="F1" s="19"/>
      <c r="G1" s="44"/>
      <c r="H1" s="45"/>
      <c r="I1" s="46"/>
      <c r="J1" s="46"/>
      <c r="K1" s="337" t="str">
        <f>'Required Documents Checklist'!$B$2</f>
        <v>RFP No: 56FY23 - Health Care Services</v>
      </c>
      <c r="L1" s="337"/>
      <c r="M1" s="337"/>
      <c r="N1" s="337"/>
      <c r="P1" s="48"/>
      <c r="Q1" s="48"/>
    </row>
    <row r="2" spans="1:18" s="49" customFormat="1" ht="35.25" customHeight="1" x14ac:dyDescent="0.2">
      <c r="F2" s="19"/>
      <c r="H2" s="50"/>
      <c r="I2" s="51"/>
      <c r="J2" s="52"/>
      <c r="K2" s="334"/>
      <c r="L2" s="335"/>
      <c r="M2" s="335"/>
      <c r="N2" s="335"/>
      <c r="O2" s="335"/>
      <c r="P2" s="335"/>
      <c r="Q2" s="335"/>
    </row>
    <row r="3" spans="1:18" s="49" customFormat="1" ht="31.5" customHeight="1" x14ac:dyDescent="0.2">
      <c r="F3" s="19"/>
      <c r="H3" s="50"/>
      <c r="I3" s="53"/>
      <c r="J3" s="51"/>
      <c r="K3" s="336" t="s">
        <v>541</v>
      </c>
      <c r="L3" s="336"/>
      <c r="M3" s="336"/>
      <c r="N3" s="336"/>
      <c r="O3" s="336"/>
      <c r="P3" s="336"/>
      <c r="Q3" s="54"/>
    </row>
    <row r="4" spans="1:18" s="49" customFormat="1" ht="8.25" customHeight="1" x14ac:dyDescent="0.2">
      <c r="F4" s="19"/>
      <c r="H4" s="50"/>
      <c r="I4" s="53" t="s">
        <v>472</v>
      </c>
      <c r="J4" s="51"/>
      <c r="K4" s="55"/>
      <c r="M4" s="56"/>
      <c r="P4" s="54"/>
      <c r="Q4" s="54"/>
    </row>
    <row r="5" spans="1:18" ht="15.75" x14ac:dyDescent="0.2">
      <c r="H5" s="75"/>
      <c r="I5" s="62"/>
      <c r="J5" s="124"/>
      <c r="K5" s="63"/>
      <c r="L5" s="64"/>
      <c r="M5" s="65"/>
      <c r="N5" s="125"/>
      <c r="O5" s="126"/>
      <c r="P5" s="66"/>
      <c r="Q5" s="66"/>
      <c r="R5" s="49"/>
    </row>
    <row r="6" spans="1:18" ht="15.75" x14ac:dyDescent="0.2">
      <c r="H6" s="75"/>
      <c r="I6" s="62"/>
      <c r="J6" s="76"/>
      <c r="K6" s="193" t="s">
        <v>1264</v>
      </c>
      <c r="L6" s="194" t="s">
        <v>543</v>
      </c>
      <c r="M6" s="195" t="s">
        <v>475</v>
      </c>
      <c r="N6" s="196" t="s">
        <v>544</v>
      </c>
      <c r="O6" s="197" t="s">
        <v>476</v>
      </c>
      <c r="P6" s="198" t="s">
        <v>477</v>
      </c>
      <c r="Q6" s="199" t="s">
        <v>478</v>
      </c>
    </row>
    <row r="7" spans="1:18" ht="51" x14ac:dyDescent="0.2">
      <c r="H7" s="108"/>
      <c r="I7" s="62"/>
      <c r="J7" s="127"/>
      <c r="K7" s="300" t="s">
        <v>1265</v>
      </c>
      <c r="L7" s="295"/>
      <c r="M7" s="296"/>
      <c r="N7" s="297"/>
      <c r="O7" s="298"/>
      <c r="P7" s="299"/>
      <c r="Q7" s="299"/>
    </row>
    <row r="8" spans="1:18" ht="15" x14ac:dyDescent="0.2">
      <c r="H8" s="108"/>
      <c r="I8" s="62">
        <f>MAX($I$5:I7)+1</f>
        <v>1</v>
      </c>
      <c r="J8" s="127"/>
      <c r="K8" s="294" t="s">
        <v>1266</v>
      </c>
      <c r="L8" s="295"/>
      <c r="M8" s="296"/>
      <c r="N8" s="297"/>
      <c r="O8" s="298"/>
      <c r="P8" s="299"/>
      <c r="Q8" s="299"/>
    </row>
    <row r="9" spans="1:18" ht="15" x14ac:dyDescent="0.2">
      <c r="H9" s="108"/>
      <c r="I9" s="62"/>
      <c r="J9" s="127"/>
      <c r="K9" s="289" t="s">
        <v>1267</v>
      </c>
      <c r="L9" s="219" t="s">
        <v>480</v>
      </c>
      <c r="M9" s="202" t="s">
        <v>481</v>
      </c>
      <c r="N9" s="216" t="s">
        <v>1268</v>
      </c>
      <c r="O9" s="217" t="s">
        <v>480</v>
      </c>
      <c r="P9" s="214"/>
      <c r="Q9" s="214"/>
    </row>
    <row r="10" spans="1:18" ht="15" x14ac:dyDescent="0.2">
      <c r="H10" s="108"/>
      <c r="I10" s="62"/>
      <c r="J10" s="127"/>
      <c r="K10" s="289" t="s">
        <v>1269</v>
      </c>
      <c r="L10" s="219"/>
      <c r="M10" s="202" t="s">
        <v>481</v>
      </c>
      <c r="N10" s="216"/>
      <c r="O10" s="217"/>
      <c r="P10" s="214"/>
      <c r="Q10" s="214"/>
    </row>
    <row r="11" spans="1:18" ht="15" x14ac:dyDescent="0.2">
      <c r="H11" s="108"/>
      <c r="I11" s="62"/>
      <c r="J11" s="127"/>
      <c r="K11" s="289" t="s">
        <v>1270</v>
      </c>
      <c r="L11" s="219"/>
      <c r="M11" s="202" t="s">
        <v>481</v>
      </c>
      <c r="N11" s="216"/>
      <c r="O11" s="217"/>
      <c r="P11" s="214"/>
      <c r="Q11" s="214"/>
    </row>
    <row r="12" spans="1:18" ht="15" x14ac:dyDescent="0.2">
      <c r="H12" s="108"/>
      <c r="I12" s="62"/>
      <c r="J12" s="127"/>
      <c r="K12" s="289" t="s">
        <v>1271</v>
      </c>
      <c r="L12" s="219"/>
      <c r="M12" s="202" t="s">
        <v>481</v>
      </c>
      <c r="N12" s="216"/>
      <c r="O12" s="217"/>
      <c r="P12" s="214"/>
      <c r="Q12" s="214"/>
    </row>
    <row r="13" spans="1:18" ht="15" x14ac:dyDescent="0.2">
      <c r="H13" s="108"/>
      <c r="I13" s="62"/>
      <c r="J13" s="127"/>
      <c r="K13" s="289" t="s">
        <v>1272</v>
      </c>
      <c r="L13" s="219" t="s">
        <v>480</v>
      </c>
      <c r="M13" s="202" t="s">
        <v>481</v>
      </c>
      <c r="N13" s="216" t="s">
        <v>1273</v>
      </c>
      <c r="O13" s="217" t="s">
        <v>480</v>
      </c>
      <c r="P13" s="214"/>
      <c r="Q13" s="214"/>
    </row>
    <row r="14" spans="1:18" ht="15" x14ac:dyDescent="0.2">
      <c r="H14" s="108"/>
      <c r="I14" s="62"/>
      <c r="J14" s="127"/>
      <c r="K14" s="289" t="s">
        <v>498</v>
      </c>
      <c r="L14" s="219" t="s">
        <v>480</v>
      </c>
      <c r="M14" s="202" t="s">
        <v>481</v>
      </c>
      <c r="N14" s="216" t="s">
        <v>1274</v>
      </c>
      <c r="O14" s="217" t="s">
        <v>480</v>
      </c>
      <c r="P14" s="214"/>
      <c r="Q14" s="214"/>
    </row>
    <row r="15" spans="1:18" ht="15" x14ac:dyDescent="0.2">
      <c r="H15" s="108"/>
      <c r="I15" s="62"/>
      <c r="J15" s="127"/>
      <c r="K15" s="289" t="s">
        <v>507</v>
      </c>
      <c r="L15" s="313" t="s">
        <v>480</v>
      </c>
      <c r="M15" s="202" t="s">
        <v>481</v>
      </c>
      <c r="N15" s="314" t="s">
        <v>1275</v>
      </c>
      <c r="O15" s="315" t="s">
        <v>480</v>
      </c>
      <c r="P15" s="206"/>
      <c r="Q15" s="206"/>
    </row>
    <row r="16" spans="1:18" ht="15" x14ac:dyDescent="0.2">
      <c r="H16" s="108"/>
      <c r="I16" s="62"/>
      <c r="J16" s="127"/>
      <c r="K16" s="289" t="s">
        <v>509</v>
      </c>
      <c r="L16" s="313" t="s">
        <v>480</v>
      </c>
      <c r="M16" s="202" t="s">
        <v>481</v>
      </c>
      <c r="N16" s="314" t="s">
        <v>1276</v>
      </c>
      <c r="O16" s="315" t="s">
        <v>480</v>
      </c>
      <c r="P16" s="206"/>
      <c r="Q16" s="206"/>
    </row>
    <row r="17" spans="8:17" ht="15" x14ac:dyDescent="0.2">
      <c r="H17" s="108"/>
      <c r="I17" s="62">
        <f>MAX($I$5:I16)+1</f>
        <v>2</v>
      </c>
      <c r="J17" s="127"/>
      <c r="K17" s="294" t="s">
        <v>1277</v>
      </c>
      <c r="L17" s="295"/>
      <c r="M17" s="296"/>
      <c r="N17" s="297"/>
      <c r="O17" s="298"/>
      <c r="P17" s="299"/>
      <c r="Q17" s="299"/>
    </row>
    <row r="18" spans="8:17" ht="15" x14ac:dyDescent="0.2">
      <c r="H18" s="108"/>
      <c r="I18" s="62"/>
      <c r="J18" s="127"/>
      <c r="K18" s="289" t="s">
        <v>1267</v>
      </c>
      <c r="L18" s="219" t="s">
        <v>480</v>
      </c>
      <c r="M18" s="202" t="s">
        <v>481</v>
      </c>
      <c r="N18" s="216" t="s">
        <v>1278</v>
      </c>
      <c r="O18" s="217" t="s">
        <v>480</v>
      </c>
      <c r="P18" s="214"/>
      <c r="Q18" s="214"/>
    </row>
    <row r="19" spans="8:17" ht="15" x14ac:dyDescent="0.2">
      <c r="H19" s="108"/>
      <c r="I19" s="62"/>
      <c r="J19" s="127"/>
      <c r="K19" s="289" t="s">
        <v>1269</v>
      </c>
      <c r="L19" s="219"/>
      <c r="M19" s="202" t="s">
        <v>481</v>
      </c>
      <c r="N19" s="216" t="s">
        <v>1279</v>
      </c>
      <c r="O19" s="217" t="s">
        <v>480</v>
      </c>
      <c r="P19" s="214"/>
      <c r="Q19" s="214"/>
    </row>
    <row r="20" spans="8:17" ht="15" x14ac:dyDescent="0.2">
      <c r="H20" s="108"/>
      <c r="I20" s="62"/>
      <c r="J20" s="127"/>
      <c r="K20" s="289" t="s">
        <v>1270</v>
      </c>
      <c r="L20" s="219"/>
      <c r="M20" s="202" t="s">
        <v>481</v>
      </c>
      <c r="N20" s="216" t="s">
        <v>1280</v>
      </c>
      <c r="O20" s="217" t="s">
        <v>480</v>
      </c>
      <c r="P20" s="214"/>
      <c r="Q20" s="214"/>
    </row>
    <row r="21" spans="8:17" ht="15" x14ac:dyDescent="0.2">
      <c r="H21" s="108"/>
      <c r="I21" s="62"/>
      <c r="J21" s="127"/>
      <c r="K21" s="289" t="s">
        <v>1271</v>
      </c>
      <c r="L21" s="219"/>
      <c r="M21" s="202" t="s">
        <v>481</v>
      </c>
      <c r="N21" s="314" t="s">
        <v>1281</v>
      </c>
      <c r="O21" s="315" t="s">
        <v>480</v>
      </c>
      <c r="P21" s="206"/>
      <c r="Q21" s="206"/>
    </row>
    <row r="22" spans="8:17" ht="15" x14ac:dyDescent="0.2">
      <c r="H22" s="108"/>
      <c r="I22" s="62"/>
      <c r="J22" s="127"/>
      <c r="K22" s="289" t="s">
        <v>1272</v>
      </c>
      <c r="L22" s="219" t="s">
        <v>480</v>
      </c>
      <c r="M22" s="202" t="s">
        <v>481</v>
      </c>
      <c r="N22" s="314" t="s">
        <v>1282</v>
      </c>
      <c r="O22" s="315" t="s">
        <v>480</v>
      </c>
      <c r="P22" s="206"/>
      <c r="Q22" s="206"/>
    </row>
    <row r="23" spans="8:17" ht="15" x14ac:dyDescent="0.2">
      <c r="H23" s="108"/>
      <c r="I23" s="62"/>
      <c r="J23" s="127"/>
      <c r="K23" s="289" t="s">
        <v>498</v>
      </c>
      <c r="L23" s="219" t="s">
        <v>480</v>
      </c>
      <c r="M23" s="202" t="s">
        <v>481</v>
      </c>
      <c r="N23" s="314" t="s">
        <v>1283</v>
      </c>
      <c r="O23" s="315" t="s">
        <v>480</v>
      </c>
      <c r="P23" s="206"/>
      <c r="Q23" s="206"/>
    </row>
    <row r="24" spans="8:17" ht="15" x14ac:dyDescent="0.2">
      <c r="H24" s="108"/>
      <c r="I24" s="62"/>
      <c r="J24" s="127"/>
      <c r="K24" s="289" t="s">
        <v>507</v>
      </c>
      <c r="L24" s="313" t="s">
        <v>480</v>
      </c>
      <c r="M24" s="202" t="s">
        <v>481</v>
      </c>
      <c r="N24" s="314" t="s">
        <v>1284</v>
      </c>
      <c r="O24" s="315" t="s">
        <v>480</v>
      </c>
      <c r="P24" s="316"/>
      <c r="Q24" s="316"/>
    </row>
    <row r="25" spans="8:17" ht="15" x14ac:dyDescent="0.2">
      <c r="H25" s="108"/>
      <c r="I25" s="62"/>
      <c r="J25" s="127"/>
      <c r="K25" s="289" t="s">
        <v>509</v>
      </c>
      <c r="L25" s="313" t="s">
        <v>480</v>
      </c>
      <c r="M25" s="202" t="s">
        <v>481</v>
      </c>
      <c r="N25" s="314" t="s">
        <v>1285</v>
      </c>
      <c r="O25" s="315" t="s">
        <v>1286</v>
      </c>
      <c r="P25" s="317"/>
      <c r="Q25" s="206"/>
    </row>
    <row r="26" spans="8:17" ht="15" x14ac:dyDescent="0.2">
      <c r="H26" s="108"/>
      <c r="I26" s="62">
        <f>MAX($I$5:I25)+1</f>
        <v>3</v>
      </c>
      <c r="J26" s="127"/>
      <c r="K26" s="294" t="s">
        <v>1287</v>
      </c>
      <c r="L26" s="295"/>
      <c r="M26" s="296"/>
      <c r="N26" s="297"/>
      <c r="O26" s="298"/>
      <c r="P26" s="299"/>
      <c r="Q26" s="299"/>
    </row>
    <row r="27" spans="8:17" ht="15" x14ac:dyDescent="0.2">
      <c r="H27" s="108"/>
      <c r="I27" s="62"/>
      <c r="J27" s="127"/>
      <c r="K27" s="289" t="s">
        <v>1267</v>
      </c>
      <c r="L27" s="219" t="s">
        <v>480</v>
      </c>
      <c r="M27" s="202" t="s">
        <v>481</v>
      </c>
      <c r="N27" s="216" t="s">
        <v>1288</v>
      </c>
      <c r="O27" s="217" t="s">
        <v>480</v>
      </c>
      <c r="P27" s="214"/>
      <c r="Q27" s="214"/>
    </row>
    <row r="28" spans="8:17" ht="15" x14ac:dyDescent="0.2">
      <c r="H28" s="108"/>
      <c r="I28" s="62"/>
      <c r="J28" s="127"/>
      <c r="K28" s="289" t="s">
        <v>1269</v>
      </c>
      <c r="L28" s="219"/>
      <c r="M28" s="202" t="s">
        <v>481</v>
      </c>
      <c r="N28" s="216" t="s">
        <v>1289</v>
      </c>
      <c r="O28" s="217" t="s">
        <v>480</v>
      </c>
      <c r="P28" s="214"/>
      <c r="Q28" s="214"/>
    </row>
    <row r="29" spans="8:17" ht="15" x14ac:dyDescent="0.2">
      <c r="H29" s="108"/>
      <c r="I29" s="62"/>
      <c r="J29" s="127"/>
      <c r="K29" s="289" t="s">
        <v>1270</v>
      </c>
      <c r="L29" s="219"/>
      <c r="M29" s="202" t="s">
        <v>481</v>
      </c>
      <c r="N29" s="216" t="s">
        <v>1290</v>
      </c>
      <c r="O29" s="217" t="s">
        <v>480</v>
      </c>
      <c r="P29" s="214"/>
      <c r="Q29" s="214"/>
    </row>
    <row r="30" spans="8:17" ht="15" x14ac:dyDescent="0.2">
      <c r="H30" s="108"/>
      <c r="I30" s="62"/>
      <c r="J30" s="127"/>
      <c r="K30" s="289" t="s">
        <v>1271</v>
      </c>
      <c r="L30" s="219"/>
      <c r="M30" s="202" t="s">
        <v>481</v>
      </c>
      <c r="N30" s="314" t="s">
        <v>1291</v>
      </c>
      <c r="O30" s="315" t="s">
        <v>480</v>
      </c>
      <c r="P30" s="206"/>
      <c r="Q30" s="206"/>
    </row>
    <row r="31" spans="8:17" ht="15" x14ac:dyDescent="0.2">
      <c r="H31" s="108"/>
      <c r="I31" s="62"/>
      <c r="J31" s="127"/>
      <c r="K31" s="289" t="s">
        <v>1272</v>
      </c>
      <c r="L31" s="219" t="s">
        <v>480</v>
      </c>
      <c r="M31" s="202" t="s">
        <v>481</v>
      </c>
      <c r="N31" s="314" t="s">
        <v>1292</v>
      </c>
      <c r="O31" s="315" t="s">
        <v>480</v>
      </c>
      <c r="P31" s="206"/>
      <c r="Q31" s="206"/>
    </row>
    <row r="32" spans="8:17" ht="15" x14ac:dyDescent="0.2">
      <c r="H32" s="108"/>
      <c r="I32" s="62"/>
      <c r="J32" s="127"/>
      <c r="K32" s="289" t="s">
        <v>498</v>
      </c>
      <c r="L32" s="219" t="s">
        <v>480</v>
      </c>
      <c r="M32" s="202" t="s">
        <v>481</v>
      </c>
      <c r="N32" s="314" t="s">
        <v>1293</v>
      </c>
      <c r="O32" s="315" t="s">
        <v>480</v>
      </c>
      <c r="P32" s="206"/>
      <c r="Q32" s="206"/>
    </row>
    <row r="33" spans="1:20" ht="15" x14ac:dyDescent="0.2">
      <c r="H33" s="108"/>
      <c r="I33" s="62"/>
      <c r="J33" s="127"/>
      <c r="K33" s="289" t="s">
        <v>507</v>
      </c>
      <c r="L33" s="313" t="s">
        <v>480</v>
      </c>
      <c r="M33" s="202" t="s">
        <v>481</v>
      </c>
      <c r="N33" s="314" t="s">
        <v>1294</v>
      </c>
      <c r="O33" s="315" t="s">
        <v>480</v>
      </c>
      <c r="P33" s="316"/>
      <c r="Q33" s="316"/>
    </row>
    <row r="34" spans="1:20" ht="15" x14ac:dyDescent="0.2">
      <c r="H34" s="108"/>
      <c r="I34" s="62"/>
      <c r="J34" s="127"/>
      <c r="K34" s="289" t="s">
        <v>509</v>
      </c>
      <c r="L34" s="313" t="s">
        <v>480</v>
      </c>
      <c r="M34" s="202" t="s">
        <v>481</v>
      </c>
      <c r="N34" s="314" t="s">
        <v>1285</v>
      </c>
      <c r="O34" s="315" t="s">
        <v>1286</v>
      </c>
      <c r="P34" s="317"/>
      <c r="Q34" s="206"/>
    </row>
    <row r="35" spans="1:20" x14ac:dyDescent="0.2">
      <c r="I35" s="62"/>
    </row>
    <row r="36" spans="1:20" x14ac:dyDescent="0.2">
      <c r="I36" s="62"/>
    </row>
    <row r="37" spans="1:20" s="85" customFormat="1" x14ac:dyDescent="0.2">
      <c r="A37" s="82"/>
      <c r="B37" s="83"/>
      <c r="C37" s="24"/>
      <c r="D37" s="24"/>
      <c r="E37" s="24"/>
      <c r="F37" s="19"/>
      <c r="G37" s="24"/>
      <c r="H37" s="84"/>
      <c r="I37" s="62"/>
      <c r="K37" s="86"/>
      <c r="L37" s="25"/>
      <c r="M37" s="87"/>
      <c r="N37" s="25"/>
      <c r="O37" s="25"/>
      <c r="P37" s="88"/>
      <c r="Q37" s="88"/>
      <c r="R37" s="25"/>
      <c r="S37" s="25"/>
      <c r="T37" s="25"/>
    </row>
    <row r="38" spans="1:20" s="85" customFormat="1" x14ac:dyDescent="0.2">
      <c r="A38" s="82"/>
      <c r="B38" s="83"/>
      <c r="C38" s="24"/>
      <c r="D38" s="24"/>
      <c r="E38" s="24"/>
      <c r="F38" s="19"/>
      <c r="G38" s="24"/>
      <c r="H38" s="84"/>
      <c r="I38" s="62"/>
      <c r="K38" s="86"/>
      <c r="L38" s="25"/>
      <c r="M38" s="87"/>
      <c r="N38" s="25"/>
      <c r="O38" s="25"/>
      <c r="P38" s="88"/>
      <c r="Q38" s="88"/>
      <c r="R38" s="25"/>
      <c r="S38" s="25"/>
      <c r="T38" s="25"/>
    </row>
    <row r="39" spans="1:20" s="85" customFormat="1" x14ac:dyDescent="0.2">
      <c r="A39" s="82"/>
      <c r="B39" s="83"/>
      <c r="C39" s="24"/>
      <c r="D39" s="24"/>
      <c r="E39" s="24"/>
      <c r="F39" s="19"/>
      <c r="G39" s="24"/>
      <c r="H39" s="84"/>
      <c r="I39" s="62"/>
      <c r="K39" s="86"/>
      <c r="L39" s="25"/>
      <c r="M39" s="87"/>
      <c r="N39" s="25"/>
      <c r="O39" s="25"/>
      <c r="P39" s="88"/>
      <c r="Q39" s="88"/>
      <c r="R39" s="25"/>
      <c r="S39" s="25"/>
      <c r="T39" s="25"/>
    </row>
  </sheetData>
  <sheetProtection formatCells="0" formatRows="0"/>
  <mergeCells count="3">
    <mergeCell ref="K1:N1"/>
    <mergeCell ref="K2:Q2"/>
    <mergeCell ref="K3:P3"/>
  </mergeCells>
  <pageMargins left="0.25" right="0.25" top="0.25" bottom="0.5" header="0.25" footer="0.25"/>
  <pageSetup scale="80" fitToHeight="4" orientation="landscape" r:id="rId1"/>
  <headerFooter alignWithMargins="0">
    <oddFooter>&amp;L&amp;"Arial,Italic"&amp;A&amp;C&amp;P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29A14-D97F-438B-B9E5-DF613B2C397D}">
  <dimension ref="A1:W258"/>
  <sheetViews>
    <sheetView zoomScaleNormal="100" workbookViewId="0">
      <selection activeCell="C8" sqref="C8"/>
    </sheetView>
  </sheetViews>
  <sheetFormatPr defaultRowHeight="15" x14ac:dyDescent="0.25"/>
  <cols>
    <col min="1" max="1" width="4.85546875" customWidth="1"/>
    <col min="2" max="2" width="4.5703125" customWidth="1"/>
    <col min="3" max="3" width="24.42578125" customWidth="1"/>
    <col min="4" max="5" width="18.5703125" customWidth="1"/>
    <col min="6" max="7" width="25.140625" customWidth="1"/>
    <col min="8" max="10" width="18.5703125" customWidth="1"/>
    <col min="11" max="11" width="26.140625" customWidth="1"/>
    <col min="12" max="12" width="13.42578125" customWidth="1"/>
    <col min="13" max="13" width="18.5703125" customWidth="1"/>
  </cols>
  <sheetData>
    <row r="1" spans="1:23" ht="47.25" customHeight="1" x14ac:dyDescent="0.25">
      <c r="A1" s="6"/>
      <c r="B1" s="6"/>
      <c r="C1" s="337" t="str">
        <f>'Required Documents Checklist'!$B$2</f>
        <v>RFP No: 56FY23 - Health Care Services</v>
      </c>
      <c r="D1" s="337"/>
      <c r="E1" s="337"/>
      <c r="F1" s="337"/>
      <c r="G1" s="4"/>
      <c r="H1" s="4"/>
      <c r="I1" s="4"/>
      <c r="J1" s="4"/>
      <c r="K1" s="5"/>
      <c r="L1" s="5"/>
      <c r="M1" s="5"/>
      <c r="N1" s="5"/>
      <c r="O1" s="5"/>
      <c r="P1" s="5"/>
      <c r="Q1" s="5"/>
      <c r="R1" s="5"/>
      <c r="S1" s="5"/>
      <c r="T1" s="5"/>
      <c r="U1" s="5"/>
      <c r="V1" s="5"/>
      <c r="W1" s="5"/>
    </row>
    <row r="2" spans="1:23" ht="20.25" x14ac:dyDescent="0.25">
      <c r="A2" s="6"/>
      <c r="B2" s="6"/>
      <c r="C2" s="9"/>
      <c r="D2" s="4"/>
      <c r="E2" s="7"/>
      <c r="F2" s="8"/>
      <c r="G2" s="4"/>
      <c r="H2" s="4"/>
      <c r="I2" s="4"/>
      <c r="J2" s="4"/>
      <c r="K2" s="5"/>
      <c r="L2" s="5"/>
      <c r="M2" s="5"/>
      <c r="N2" s="5"/>
      <c r="O2" s="5"/>
      <c r="P2" s="5"/>
      <c r="Q2" s="5"/>
      <c r="R2" s="5"/>
      <c r="S2" s="5"/>
      <c r="T2" s="5"/>
      <c r="U2" s="5"/>
      <c r="V2" s="5"/>
      <c r="W2" s="5"/>
    </row>
    <row r="3" spans="1:23" ht="20.25" x14ac:dyDescent="0.25">
      <c r="A3" s="10"/>
      <c r="B3" s="11"/>
      <c r="C3" s="26" t="s">
        <v>1295</v>
      </c>
      <c r="D3" s="12"/>
      <c r="E3" s="12"/>
      <c r="F3" s="12"/>
      <c r="G3" s="13"/>
      <c r="H3" s="5"/>
      <c r="I3" s="5"/>
      <c r="J3" s="11"/>
      <c r="K3" s="5"/>
      <c r="L3" s="5"/>
      <c r="M3" s="5"/>
      <c r="N3" s="5"/>
      <c r="O3" s="5"/>
      <c r="P3" s="5"/>
      <c r="Q3" s="5"/>
      <c r="R3" s="5"/>
      <c r="S3" s="5"/>
      <c r="T3" s="5"/>
      <c r="U3" s="5"/>
      <c r="V3" s="5"/>
      <c r="W3" s="5"/>
    </row>
    <row r="4" spans="1:23" ht="18" thickBot="1" x14ac:dyDescent="0.3">
      <c r="A4" s="14"/>
      <c r="B4" s="11"/>
      <c r="C4" s="15"/>
      <c r="D4" s="346"/>
      <c r="E4" s="346"/>
      <c r="F4" s="12"/>
      <c r="G4" s="16"/>
      <c r="H4" s="5"/>
      <c r="I4" s="5"/>
      <c r="J4" s="11"/>
      <c r="K4" s="5"/>
      <c r="L4" s="5"/>
      <c r="M4" s="5"/>
      <c r="N4" s="5"/>
      <c r="O4" s="5"/>
      <c r="P4" s="5"/>
      <c r="Q4" s="5"/>
      <c r="R4" s="5"/>
      <c r="S4" s="5"/>
      <c r="T4" s="5"/>
      <c r="U4" s="5"/>
      <c r="V4" s="5"/>
      <c r="W4" s="5"/>
    </row>
    <row r="5" spans="1:23" ht="27" customHeight="1" thickBot="1" x14ac:dyDescent="0.3">
      <c r="A5" s="14"/>
      <c r="B5" s="11"/>
      <c r="C5" s="347" t="s">
        <v>1296</v>
      </c>
      <c r="D5" s="348"/>
      <c r="E5" s="348"/>
      <c r="F5" s="348"/>
      <c r="G5" s="348"/>
      <c r="H5" s="348"/>
      <c r="I5" s="348"/>
      <c r="J5" s="349"/>
      <c r="K5" s="5"/>
      <c r="L5" s="5"/>
      <c r="M5" s="5"/>
      <c r="N5" s="5"/>
      <c r="O5" s="5"/>
      <c r="P5" s="5"/>
      <c r="Q5" s="5"/>
      <c r="R5" s="5"/>
      <c r="S5" s="5"/>
      <c r="T5" s="5"/>
      <c r="U5" s="5"/>
      <c r="V5" s="5"/>
      <c r="W5" s="5"/>
    </row>
    <row r="6" spans="1:23" x14ac:dyDescent="0.25">
      <c r="A6" s="10"/>
      <c r="B6" s="11"/>
      <c r="C6" s="17"/>
      <c r="D6" s="18"/>
      <c r="E6" s="18"/>
      <c r="F6" s="18"/>
      <c r="G6" s="18"/>
      <c r="H6" s="18"/>
      <c r="I6" s="17"/>
      <c r="J6" s="11"/>
      <c r="K6" s="5"/>
      <c r="L6" s="5"/>
      <c r="M6" s="5"/>
      <c r="N6" s="5"/>
      <c r="O6" s="5"/>
      <c r="P6" s="5"/>
      <c r="Q6" s="5"/>
      <c r="R6" s="5"/>
      <c r="S6" s="5"/>
      <c r="T6" s="5"/>
      <c r="U6" s="5"/>
      <c r="V6" s="5"/>
      <c r="W6" s="5"/>
    </row>
    <row r="7" spans="1:23" x14ac:dyDescent="0.25">
      <c r="A7" s="5"/>
      <c r="B7" s="5"/>
      <c r="C7" s="5"/>
      <c r="D7" s="5"/>
      <c r="E7" s="5"/>
      <c r="F7" s="5"/>
      <c r="G7" s="5"/>
      <c r="H7" s="5"/>
      <c r="I7" s="5"/>
      <c r="J7" s="5"/>
      <c r="K7" s="5"/>
      <c r="L7" s="5"/>
      <c r="M7" s="5"/>
      <c r="N7" s="5"/>
      <c r="O7" s="5"/>
      <c r="P7" s="5"/>
      <c r="Q7" s="5"/>
      <c r="R7" s="5"/>
      <c r="S7" s="5"/>
      <c r="T7" s="5"/>
      <c r="U7" s="5"/>
      <c r="V7" s="5"/>
      <c r="W7" s="5"/>
    </row>
    <row r="8" spans="1:23" ht="18.75" x14ac:dyDescent="0.3">
      <c r="A8" s="5"/>
      <c r="B8" s="5"/>
      <c r="C8" s="22" t="s">
        <v>1297</v>
      </c>
      <c r="D8" s="5"/>
      <c r="E8" s="5"/>
      <c r="F8" s="5"/>
      <c r="G8" s="5"/>
      <c r="H8" s="5"/>
      <c r="I8" s="5"/>
      <c r="J8" s="5"/>
      <c r="K8" s="5"/>
      <c r="L8" s="5"/>
      <c r="M8" s="5"/>
      <c r="N8" s="5"/>
      <c r="O8" s="5"/>
      <c r="P8" s="5"/>
      <c r="Q8" s="5"/>
      <c r="R8" s="5"/>
      <c r="S8" s="5"/>
      <c r="T8" s="5"/>
      <c r="U8" s="5"/>
      <c r="V8" s="5"/>
      <c r="W8" s="5"/>
    </row>
    <row r="9" spans="1:23" ht="18.75" x14ac:dyDescent="0.3">
      <c r="A9" s="5"/>
      <c r="B9" s="5"/>
      <c r="C9" s="22"/>
      <c r="D9" s="5"/>
      <c r="E9" s="5"/>
      <c r="F9" s="5"/>
      <c r="G9" s="5"/>
      <c r="H9" s="5"/>
      <c r="I9" s="5"/>
      <c r="J9" s="5"/>
      <c r="K9" s="5"/>
      <c r="L9" s="5"/>
      <c r="M9" s="5"/>
      <c r="N9" s="5"/>
      <c r="O9" s="5"/>
      <c r="P9" s="5"/>
      <c r="Q9" s="5"/>
      <c r="R9" s="5"/>
      <c r="S9" s="5"/>
      <c r="T9" s="5"/>
      <c r="U9" s="5"/>
      <c r="V9" s="5"/>
      <c r="W9" s="5"/>
    </row>
    <row r="10" spans="1:23" x14ac:dyDescent="0.25">
      <c r="A10" s="5"/>
      <c r="B10" s="5"/>
      <c r="C10" s="5"/>
      <c r="D10" s="5"/>
      <c r="E10" s="5"/>
      <c r="F10" s="5"/>
      <c r="G10" s="5"/>
      <c r="H10" s="5"/>
      <c r="I10" s="5"/>
      <c r="J10" s="5"/>
      <c r="K10" s="5"/>
      <c r="L10" s="5"/>
      <c r="M10" s="5"/>
      <c r="N10" s="5"/>
      <c r="O10" s="5"/>
      <c r="P10" s="5"/>
      <c r="Q10" s="5"/>
      <c r="R10" s="5"/>
      <c r="S10" s="5"/>
      <c r="T10" s="5"/>
      <c r="U10" s="5"/>
      <c r="V10" s="5"/>
      <c r="W10" s="5"/>
    </row>
    <row r="11" spans="1:23" x14ac:dyDescent="0.25">
      <c r="A11" s="5"/>
      <c r="B11" s="5"/>
      <c r="C11" s="5"/>
      <c r="D11" s="5"/>
      <c r="E11" s="5"/>
      <c r="F11" s="5"/>
      <c r="G11" s="5"/>
      <c r="H11" s="5"/>
      <c r="I11" s="5"/>
      <c r="J11" s="5"/>
      <c r="K11" s="5"/>
      <c r="L11" s="5"/>
      <c r="M11" s="5"/>
      <c r="N11" s="5"/>
      <c r="O11" s="5"/>
      <c r="P11" s="5"/>
      <c r="Q11" s="5"/>
      <c r="R11" s="5"/>
      <c r="S11" s="5"/>
      <c r="T11" s="5"/>
      <c r="U11" s="5"/>
      <c r="V11" s="5"/>
      <c r="W11" s="5"/>
    </row>
    <row r="12" spans="1:23" x14ac:dyDescent="0.25">
      <c r="A12" s="5"/>
      <c r="B12" s="5"/>
      <c r="C12" s="5"/>
      <c r="D12" s="5"/>
      <c r="E12" s="5"/>
      <c r="F12" s="5"/>
      <c r="G12" s="5"/>
      <c r="H12" s="5"/>
      <c r="I12" s="5"/>
      <c r="J12" s="5"/>
      <c r="K12" s="5"/>
      <c r="L12" s="5"/>
      <c r="M12" s="5"/>
      <c r="N12" s="5"/>
      <c r="O12" s="5"/>
      <c r="P12" s="5"/>
      <c r="Q12" s="5"/>
      <c r="R12" s="5"/>
      <c r="S12" s="5"/>
      <c r="T12" s="5"/>
      <c r="U12" s="5"/>
      <c r="V12" s="5"/>
      <c r="W12" s="5"/>
    </row>
    <row r="13" spans="1:23" x14ac:dyDescent="0.25">
      <c r="A13" s="5"/>
      <c r="B13" s="5"/>
      <c r="C13" s="5"/>
      <c r="D13" s="5"/>
      <c r="E13" s="5"/>
      <c r="F13" s="5"/>
      <c r="G13" s="5"/>
      <c r="H13" s="5"/>
      <c r="I13" s="5"/>
      <c r="J13" s="5"/>
      <c r="K13" s="5"/>
      <c r="L13" s="5"/>
      <c r="M13" s="5"/>
      <c r="N13" s="5"/>
      <c r="O13" s="5"/>
      <c r="P13" s="5"/>
      <c r="Q13" s="5"/>
      <c r="R13" s="5"/>
      <c r="S13" s="5"/>
      <c r="T13" s="5"/>
      <c r="U13" s="5"/>
      <c r="V13" s="5"/>
      <c r="W13" s="5"/>
    </row>
    <row r="14" spans="1:23" x14ac:dyDescent="0.25">
      <c r="A14" s="5"/>
      <c r="B14" s="5"/>
      <c r="C14" s="5"/>
      <c r="D14" s="5"/>
      <c r="E14" s="5"/>
      <c r="F14" s="5"/>
      <c r="G14" s="5"/>
      <c r="H14" s="5"/>
      <c r="I14" s="5"/>
      <c r="J14" s="5"/>
      <c r="K14" s="5"/>
      <c r="L14" s="5"/>
      <c r="M14" s="5"/>
      <c r="N14" s="5"/>
      <c r="O14" s="5"/>
      <c r="P14" s="5"/>
      <c r="Q14" s="5"/>
      <c r="R14" s="5"/>
      <c r="S14" s="5"/>
      <c r="T14" s="5"/>
      <c r="U14" s="5"/>
      <c r="V14" s="5"/>
      <c r="W14" s="5"/>
    </row>
    <row r="15" spans="1:23" x14ac:dyDescent="0.25">
      <c r="A15" s="5"/>
      <c r="B15" s="5"/>
      <c r="C15" s="5"/>
      <c r="D15" s="5"/>
      <c r="E15" s="5"/>
      <c r="F15" s="5"/>
      <c r="G15" s="5"/>
      <c r="H15" s="5"/>
      <c r="I15" s="5"/>
      <c r="J15" s="5"/>
      <c r="K15" s="5"/>
      <c r="L15" s="5"/>
      <c r="M15" s="5"/>
      <c r="N15" s="5"/>
      <c r="O15" s="5"/>
      <c r="P15" s="5"/>
      <c r="Q15" s="5"/>
      <c r="R15" s="5"/>
      <c r="S15" s="5"/>
      <c r="T15" s="5"/>
      <c r="U15" s="5"/>
      <c r="V15" s="5"/>
      <c r="W15" s="5"/>
    </row>
    <row r="16" spans="1:23" x14ac:dyDescent="0.25">
      <c r="A16" s="5"/>
      <c r="B16" s="5"/>
      <c r="C16" s="5"/>
      <c r="D16" s="5"/>
      <c r="E16" s="5"/>
      <c r="F16" s="5"/>
      <c r="G16" s="5"/>
      <c r="H16" s="5"/>
      <c r="I16" s="5"/>
      <c r="J16" s="5"/>
      <c r="K16" s="5"/>
      <c r="L16" s="5"/>
      <c r="M16" s="5"/>
      <c r="N16" s="5"/>
      <c r="O16" s="5"/>
      <c r="P16" s="5"/>
      <c r="Q16" s="5"/>
      <c r="R16" s="5"/>
      <c r="S16" s="5"/>
      <c r="T16" s="5"/>
      <c r="U16" s="5"/>
      <c r="V16" s="5"/>
      <c r="W16" s="5"/>
    </row>
    <row r="17" spans="1:23" x14ac:dyDescent="0.25">
      <c r="A17" s="5"/>
      <c r="B17" s="5"/>
      <c r="C17" s="5"/>
      <c r="D17" s="5"/>
      <c r="E17" s="5"/>
      <c r="F17" s="5"/>
      <c r="G17" s="5"/>
      <c r="H17" s="5"/>
      <c r="I17" s="5"/>
      <c r="J17" s="5"/>
      <c r="K17" s="5"/>
      <c r="L17" s="5"/>
      <c r="M17" s="5"/>
      <c r="N17" s="5"/>
      <c r="O17" s="5"/>
      <c r="P17" s="5"/>
      <c r="Q17" s="5"/>
      <c r="R17" s="5"/>
      <c r="S17" s="5"/>
      <c r="T17" s="5"/>
      <c r="U17" s="5"/>
      <c r="V17" s="5"/>
      <c r="W17" s="5"/>
    </row>
    <row r="18" spans="1:23" x14ac:dyDescent="0.25">
      <c r="A18" s="5"/>
      <c r="B18" s="5"/>
      <c r="C18" s="5"/>
      <c r="D18" s="5"/>
      <c r="E18" s="5"/>
      <c r="F18" s="5"/>
      <c r="G18" s="5"/>
      <c r="H18" s="5"/>
      <c r="I18" s="5"/>
      <c r="J18" s="5"/>
      <c r="K18" s="5"/>
      <c r="L18" s="5"/>
      <c r="M18" s="5"/>
      <c r="N18" s="5"/>
      <c r="O18" s="5"/>
      <c r="P18" s="5"/>
      <c r="Q18" s="5"/>
      <c r="R18" s="5"/>
      <c r="S18" s="5"/>
      <c r="T18" s="5"/>
      <c r="U18" s="5"/>
      <c r="V18" s="5"/>
      <c r="W18" s="5"/>
    </row>
    <row r="19" spans="1:23" x14ac:dyDescent="0.25">
      <c r="A19" s="5"/>
      <c r="B19" s="5"/>
      <c r="C19" s="5"/>
      <c r="D19" s="5"/>
      <c r="E19" s="5"/>
      <c r="F19" s="5"/>
      <c r="G19" s="5"/>
      <c r="H19" s="5"/>
      <c r="I19" s="5"/>
      <c r="J19" s="5"/>
      <c r="K19" s="5"/>
      <c r="L19" s="5"/>
      <c r="M19" s="5"/>
      <c r="N19" s="5"/>
      <c r="O19" s="5"/>
      <c r="P19" s="5"/>
      <c r="Q19" s="5"/>
      <c r="R19" s="5"/>
      <c r="S19" s="5"/>
      <c r="T19" s="5"/>
      <c r="U19" s="5"/>
      <c r="V19" s="5"/>
      <c r="W19" s="5"/>
    </row>
    <row r="20" spans="1:23" x14ac:dyDescent="0.25">
      <c r="A20" s="5"/>
      <c r="B20" s="5"/>
      <c r="C20" s="5"/>
      <c r="D20" s="5"/>
      <c r="E20" s="5"/>
      <c r="F20" s="5"/>
      <c r="G20" s="5"/>
      <c r="H20" s="5"/>
      <c r="I20" s="5"/>
      <c r="J20" s="5"/>
      <c r="K20" s="5"/>
      <c r="L20" s="5"/>
      <c r="M20" s="5"/>
      <c r="N20" s="5"/>
      <c r="O20" s="5"/>
      <c r="P20" s="5"/>
      <c r="Q20" s="5"/>
      <c r="R20" s="5"/>
      <c r="S20" s="5"/>
      <c r="T20" s="5"/>
      <c r="U20" s="5"/>
      <c r="V20" s="5"/>
      <c r="W20" s="5"/>
    </row>
    <row r="21" spans="1:23" x14ac:dyDescent="0.25">
      <c r="A21" s="5"/>
      <c r="B21" s="5"/>
      <c r="C21" s="5"/>
      <c r="D21" s="5"/>
      <c r="E21" s="5"/>
      <c r="F21" s="5"/>
      <c r="G21" s="5"/>
      <c r="H21" s="5"/>
      <c r="I21" s="5"/>
      <c r="J21" s="5"/>
      <c r="K21" s="5"/>
      <c r="L21" s="5"/>
      <c r="M21" s="5"/>
      <c r="N21" s="5"/>
      <c r="O21" s="5"/>
      <c r="P21" s="5"/>
      <c r="Q21" s="5"/>
      <c r="R21" s="5"/>
      <c r="S21" s="5"/>
      <c r="T21" s="5"/>
      <c r="U21" s="5"/>
      <c r="V21" s="5"/>
      <c r="W21" s="5"/>
    </row>
    <row r="22" spans="1:23" x14ac:dyDescent="0.25">
      <c r="A22" s="5"/>
      <c r="B22" s="5"/>
      <c r="C22" s="5"/>
      <c r="D22" s="5"/>
      <c r="E22" s="5"/>
      <c r="F22" s="5"/>
      <c r="G22" s="5"/>
      <c r="H22" s="5"/>
      <c r="I22" s="5"/>
      <c r="J22" s="5"/>
      <c r="K22" s="5"/>
      <c r="L22" s="5"/>
      <c r="M22" s="5"/>
      <c r="N22" s="5"/>
      <c r="O22" s="5"/>
      <c r="P22" s="5"/>
      <c r="Q22" s="5"/>
      <c r="R22" s="5"/>
      <c r="S22" s="5"/>
      <c r="T22" s="5"/>
      <c r="U22" s="5"/>
      <c r="V22" s="5"/>
      <c r="W22" s="5"/>
    </row>
    <row r="23" spans="1:23" x14ac:dyDescent="0.25">
      <c r="A23" s="5"/>
      <c r="B23" s="5"/>
      <c r="C23" s="5"/>
      <c r="D23" s="5"/>
      <c r="E23" s="5"/>
      <c r="F23" s="5"/>
      <c r="G23" s="5"/>
      <c r="H23" s="5"/>
      <c r="I23" s="5"/>
      <c r="J23" s="5"/>
      <c r="K23" s="5"/>
      <c r="L23" s="5"/>
      <c r="M23" s="5"/>
      <c r="N23" s="5"/>
      <c r="O23" s="5"/>
      <c r="P23" s="5"/>
      <c r="Q23" s="5"/>
      <c r="R23" s="5"/>
      <c r="S23" s="5"/>
      <c r="T23" s="5"/>
      <c r="U23" s="5"/>
      <c r="V23" s="5"/>
      <c r="W23" s="5"/>
    </row>
    <row r="24" spans="1:23" x14ac:dyDescent="0.25">
      <c r="A24" s="5"/>
      <c r="B24" s="5"/>
      <c r="C24" s="5"/>
      <c r="D24" s="5"/>
      <c r="E24" s="5"/>
      <c r="F24" s="5"/>
      <c r="G24" s="5"/>
      <c r="H24" s="5"/>
      <c r="I24" s="5"/>
      <c r="J24" s="5"/>
      <c r="K24" s="5"/>
      <c r="L24" s="5"/>
      <c r="M24" s="5"/>
      <c r="N24" s="5"/>
      <c r="O24" s="5"/>
      <c r="P24" s="5"/>
      <c r="Q24" s="5"/>
      <c r="R24" s="5"/>
      <c r="S24" s="5"/>
      <c r="T24" s="5"/>
      <c r="U24" s="5"/>
      <c r="V24" s="5"/>
      <c r="W24" s="5"/>
    </row>
    <row r="25" spans="1:23" x14ac:dyDescent="0.25">
      <c r="A25" s="5"/>
      <c r="B25" s="5"/>
      <c r="C25" s="5"/>
      <c r="D25" s="5"/>
      <c r="E25" s="5"/>
      <c r="F25" s="5"/>
      <c r="G25" s="5"/>
      <c r="H25" s="5"/>
      <c r="I25" s="5"/>
      <c r="J25" s="5"/>
      <c r="K25" s="5"/>
      <c r="L25" s="5"/>
      <c r="M25" s="5"/>
      <c r="N25" s="5"/>
      <c r="O25" s="5"/>
      <c r="P25" s="5"/>
      <c r="Q25" s="5"/>
      <c r="R25" s="5"/>
      <c r="S25" s="5"/>
      <c r="T25" s="5"/>
      <c r="U25" s="5"/>
      <c r="V25" s="5"/>
      <c r="W25" s="5"/>
    </row>
    <row r="26" spans="1:23" x14ac:dyDescent="0.25">
      <c r="A26" s="5"/>
      <c r="B26" s="5"/>
      <c r="C26" s="5"/>
      <c r="D26" s="5"/>
      <c r="E26" s="5"/>
      <c r="F26" s="5"/>
      <c r="G26" s="5"/>
      <c r="H26" s="5"/>
      <c r="I26" s="5"/>
      <c r="J26" s="5"/>
      <c r="K26" s="5"/>
      <c r="L26" s="5"/>
      <c r="M26" s="5"/>
      <c r="N26" s="5"/>
      <c r="O26" s="5"/>
      <c r="P26" s="5"/>
      <c r="Q26" s="5"/>
      <c r="R26" s="5"/>
      <c r="S26" s="5"/>
      <c r="T26" s="5"/>
      <c r="U26" s="5"/>
      <c r="V26" s="5"/>
      <c r="W26" s="5"/>
    </row>
    <row r="27" spans="1:23" x14ac:dyDescent="0.25">
      <c r="A27" s="5"/>
      <c r="B27" s="5"/>
      <c r="C27" s="5"/>
      <c r="D27" s="5"/>
      <c r="E27" s="5"/>
      <c r="F27" s="5"/>
      <c r="G27" s="5"/>
      <c r="H27" s="5"/>
      <c r="I27" s="5"/>
      <c r="J27" s="5"/>
      <c r="K27" s="5"/>
      <c r="L27" s="5"/>
      <c r="M27" s="5"/>
      <c r="N27" s="5"/>
      <c r="O27" s="5"/>
      <c r="P27" s="5"/>
      <c r="Q27" s="5"/>
      <c r="R27" s="5"/>
      <c r="S27" s="5"/>
      <c r="T27" s="5"/>
      <c r="U27" s="5"/>
      <c r="V27" s="5"/>
      <c r="W27" s="5"/>
    </row>
    <row r="28" spans="1:23" x14ac:dyDescent="0.25">
      <c r="A28" s="5"/>
      <c r="B28" s="5"/>
      <c r="C28" s="5"/>
      <c r="D28" s="5"/>
      <c r="E28" s="5"/>
      <c r="F28" s="5"/>
      <c r="G28" s="5"/>
      <c r="H28" s="5"/>
      <c r="I28" s="5"/>
      <c r="J28" s="5"/>
      <c r="K28" s="5"/>
      <c r="L28" s="5"/>
      <c r="M28" s="5"/>
      <c r="N28" s="5"/>
      <c r="O28" s="5"/>
      <c r="P28" s="5"/>
      <c r="Q28" s="5"/>
      <c r="R28" s="5"/>
      <c r="S28" s="5"/>
      <c r="T28" s="5"/>
      <c r="U28" s="5"/>
      <c r="V28" s="5"/>
      <c r="W28" s="5"/>
    </row>
    <row r="29" spans="1:23" x14ac:dyDescent="0.25">
      <c r="A29" s="5"/>
      <c r="B29" s="5"/>
      <c r="C29" s="5"/>
      <c r="D29" s="5"/>
      <c r="E29" s="5"/>
      <c r="F29" s="5"/>
      <c r="G29" s="5"/>
      <c r="H29" s="5"/>
      <c r="I29" s="5"/>
      <c r="J29" s="5"/>
      <c r="K29" s="5"/>
      <c r="L29" s="5"/>
      <c r="M29" s="5"/>
      <c r="N29" s="5"/>
      <c r="O29" s="5"/>
      <c r="P29" s="5"/>
      <c r="Q29" s="5"/>
      <c r="R29" s="5"/>
      <c r="S29" s="5"/>
      <c r="T29" s="5"/>
      <c r="U29" s="5"/>
      <c r="V29" s="5"/>
      <c r="W29" s="5"/>
    </row>
    <row r="30" spans="1:23" x14ac:dyDescent="0.25">
      <c r="A30" s="5"/>
      <c r="B30" s="5"/>
      <c r="C30" s="5"/>
      <c r="D30" s="5"/>
      <c r="E30" s="5"/>
      <c r="F30" s="5"/>
      <c r="G30" s="5"/>
      <c r="H30" s="5"/>
      <c r="I30" s="5"/>
      <c r="J30" s="5"/>
      <c r="K30" s="5"/>
      <c r="L30" s="5"/>
      <c r="M30" s="5"/>
      <c r="N30" s="5"/>
      <c r="O30" s="5"/>
      <c r="P30" s="5"/>
      <c r="Q30" s="5"/>
      <c r="R30" s="5"/>
      <c r="S30" s="5"/>
      <c r="T30" s="5"/>
      <c r="U30" s="5"/>
      <c r="V30" s="5"/>
      <c r="W30" s="5"/>
    </row>
    <row r="31" spans="1:23" x14ac:dyDescent="0.25">
      <c r="A31" s="5"/>
      <c r="B31" s="5"/>
      <c r="C31" s="5"/>
      <c r="D31" s="5"/>
      <c r="E31" s="5"/>
      <c r="F31" s="5"/>
      <c r="G31" s="5"/>
      <c r="H31" s="5"/>
      <c r="I31" s="5"/>
      <c r="J31" s="5"/>
      <c r="K31" s="5"/>
      <c r="L31" s="5"/>
      <c r="M31" s="5"/>
      <c r="N31" s="5"/>
      <c r="O31" s="5"/>
      <c r="P31" s="5"/>
      <c r="Q31" s="5"/>
      <c r="R31" s="5"/>
      <c r="S31" s="5"/>
      <c r="T31" s="5"/>
      <c r="U31" s="5"/>
      <c r="V31" s="5"/>
      <c r="W31" s="5"/>
    </row>
    <row r="32" spans="1:23" x14ac:dyDescent="0.25">
      <c r="A32" s="5"/>
      <c r="B32" s="5"/>
      <c r="C32" s="5"/>
      <c r="D32" s="5"/>
      <c r="E32" s="5"/>
      <c r="F32" s="5"/>
      <c r="G32" s="5"/>
      <c r="H32" s="5"/>
      <c r="I32" s="5"/>
      <c r="J32" s="5"/>
      <c r="K32" s="5"/>
      <c r="L32" s="5"/>
      <c r="M32" s="5"/>
      <c r="N32" s="5"/>
      <c r="O32" s="5"/>
      <c r="P32" s="5"/>
      <c r="Q32" s="5"/>
      <c r="R32" s="5"/>
      <c r="S32" s="5"/>
      <c r="T32" s="5"/>
      <c r="U32" s="5"/>
      <c r="V32" s="5"/>
      <c r="W32" s="5"/>
    </row>
    <row r="33" spans="1:23" x14ac:dyDescent="0.25">
      <c r="A33" s="5"/>
      <c r="B33" s="5"/>
      <c r="C33" s="5"/>
      <c r="D33" s="5"/>
      <c r="E33" s="5"/>
      <c r="F33" s="5"/>
      <c r="G33" s="5"/>
      <c r="H33" s="5"/>
      <c r="I33" s="5"/>
      <c r="J33" s="5"/>
      <c r="K33" s="5"/>
      <c r="L33" s="5"/>
      <c r="M33" s="5"/>
      <c r="N33" s="5"/>
      <c r="O33" s="5"/>
      <c r="P33" s="5"/>
      <c r="Q33" s="5"/>
      <c r="R33" s="5"/>
      <c r="S33" s="5"/>
      <c r="T33" s="5"/>
      <c r="U33" s="5"/>
      <c r="V33" s="5"/>
      <c r="W33" s="5"/>
    </row>
    <row r="34" spans="1:23" x14ac:dyDescent="0.25">
      <c r="A34" s="5"/>
      <c r="B34" s="5"/>
      <c r="C34" s="5"/>
      <c r="D34" s="5"/>
      <c r="E34" s="5"/>
      <c r="F34" s="5"/>
      <c r="G34" s="5"/>
      <c r="H34" s="5"/>
      <c r="I34" s="5"/>
      <c r="J34" s="5"/>
      <c r="K34" s="5"/>
      <c r="L34" s="5"/>
      <c r="M34" s="5"/>
      <c r="N34" s="5"/>
      <c r="O34" s="5"/>
      <c r="P34" s="5"/>
      <c r="Q34" s="5"/>
      <c r="R34" s="5"/>
      <c r="S34" s="5"/>
      <c r="T34" s="5"/>
      <c r="U34" s="5"/>
      <c r="V34" s="5"/>
      <c r="W34" s="5"/>
    </row>
    <row r="35" spans="1:23" x14ac:dyDescent="0.25">
      <c r="A35" s="5"/>
      <c r="B35" s="5"/>
      <c r="C35" s="5"/>
      <c r="D35" s="5"/>
      <c r="E35" s="5"/>
      <c r="F35" s="5"/>
      <c r="G35" s="5"/>
      <c r="H35" s="5"/>
      <c r="I35" s="5"/>
      <c r="J35" s="5"/>
      <c r="K35" s="5"/>
      <c r="L35" s="5"/>
      <c r="M35" s="5"/>
      <c r="N35" s="5"/>
      <c r="O35" s="5"/>
      <c r="P35" s="5"/>
      <c r="Q35" s="5"/>
      <c r="R35" s="5"/>
      <c r="S35" s="5"/>
      <c r="T35" s="5"/>
      <c r="U35" s="5"/>
      <c r="V35" s="5"/>
      <c r="W35" s="5"/>
    </row>
    <row r="36" spans="1:23" x14ac:dyDescent="0.25">
      <c r="A36" s="5"/>
      <c r="B36" s="5"/>
      <c r="C36" s="5"/>
      <c r="D36" s="5"/>
      <c r="E36" s="5"/>
      <c r="F36" s="5"/>
      <c r="G36" s="5"/>
      <c r="H36" s="5"/>
      <c r="I36" s="5"/>
      <c r="J36" s="5"/>
      <c r="K36" s="5"/>
      <c r="L36" s="5"/>
      <c r="M36" s="5"/>
      <c r="N36" s="5"/>
      <c r="O36" s="5"/>
      <c r="P36" s="5"/>
      <c r="Q36" s="5"/>
      <c r="R36" s="5"/>
      <c r="S36" s="5"/>
      <c r="T36" s="5"/>
      <c r="U36" s="5"/>
      <c r="V36" s="5"/>
      <c r="W36" s="5"/>
    </row>
    <row r="37" spans="1:23" x14ac:dyDescent="0.25">
      <c r="A37" s="5"/>
      <c r="B37" s="5"/>
      <c r="C37" s="5"/>
      <c r="D37" s="5"/>
      <c r="E37" s="5"/>
      <c r="F37" s="5"/>
      <c r="G37" s="5"/>
      <c r="H37" s="5"/>
      <c r="I37" s="5"/>
      <c r="J37" s="5"/>
      <c r="K37" s="5"/>
      <c r="L37" s="5"/>
      <c r="M37" s="5"/>
      <c r="N37" s="5"/>
      <c r="O37" s="5"/>
      <c r="P37" s="5"/>
      <c r="Q37" s="5"/>
      <c r="R37" s="5"/>
      <c r="S37" s="5"/>
      <c r="T37" s="5"/>
      <c r="U37" s="5"/>
      <c r="V37" s="5"/>
      <c r="W37" s="5"/>
    </row>
    <row r="38" spans="1:23" x14ac:dyDescent="0.25">
      <c r="A38" s="5"/>
      <c r="B38" s="5"/>
      <c r="C38" s="5"/>
      <c r="D38" s="5"/>
      <c r="E38" s="5"/>
      <c r="F38" s="5"/>
      <c r="G38" s="5"/>
      <c r="H38" s="5"/>
      <c r="I38" s="5"/>
      <c r="J38" s="5"/>
      <c r="K38" s="5"/>
      <c r="L38" s="5"/>
      <c r="M38" s="5"/>
      <c r="N38" s="5"/>
      <c r="O38" s="5"/>
      <c r="P38" s="5"/>
      <c r="Q38" s="5"/>
      <c r="R38" s="5"/>
      <c r="S38" s="5"/>
      <c r="T38" s="5"/>
      <c r="U38" s="5"/>
      <c r="V38" s="5"/>
      <c r="W38" s="5"/>
    </row>
    <row r="39" spans="1:23" x14ac:dyDescent="0.25">
      <c r="A39" s="5"/>
      <c r="B39" s="5"/>
      <c r="C39" s="5"/>
      <c r="D39" s="5"/>
      <c r="E39" s="5"/>
      <c r="F39" s="5"/>
      <c r="G39" s="5"/>
      <c r="H39" s="5"/>
      <c r="I39" s="5"/>
      <c r="J39" s="5"/>
      <c r="K39" s="5"/>
      <c r="L39" s="5"/>
      <c r="M39" s="5"/>
      <c r="N39" s="5"/>
      <c r="O39" s="5"/>
      <c r="P39" s="5"/>
      <c r="Q39" s="5"/>
      <c r="R39" s="5"/>
      <c r="S39" s="5"/>
      <c r="T39" s="5"/>
      <c r="U39" s="5"/>
      <c r="V39" s="5"/>
      <c r="W39" s="5"/>
    </row>
    <row r="40" spans="1:23" x14ac:dyDescent="0.25">
      <c r="A40" s="5"/>
      <c r="B40" s="5"/>
      <c r="C40" s="5"/>
      <c r="D40" s="5"/>
      <c r="E40" s="5"/>
      <c r="F40" s="5"/>
      <c r="G40" s="5"/>
      <c r="H40" s="5"/>
      <c r="I40" s="5"/>
      <c r="J40" s="5"/>
      <c r="K40" s="5"/>
      <c r="L40" s="5"/>
      <c r="M40" s="5"/>
      <c r="N40" s="5"/>
      <c r="O40" s="5"/>
      <c r="P40" s="5"/>
      <c r="Q40" s="5"/>
      <c r="R40" s="5"/>
      <c r="S40" s="5"/>
      <c r="T40" s="5"/>
      <c r="U40" s="5"/>
      <c r="V40" s="5"/>
      <c r="W40" s="5"/>
    </row>
    <row r="41" spans="1:23" x14ac:dyDescent="0.25">
      <c r="A41" s="5"/>
      <c r="B41" s="5"/>
      <c r="C41" s="5"/>
      <c r="D41" s="5"/>
      <c r="E41" s="5"/>
      <c r="F41" s="5"/>
      <c r="G41" s="5"/>
      <c r="H41" s="5"/>
      <c r="I41" s="5"/>
      <c r="J41" s="5"/>
      <c r="K41" s="5"/>
      <c r="L41" s="5"/>
      <c r="M41" s="5"/>
      <c r="N41" s="5"/>
      <c r="O41" s="5"/>
      <c r="P41" s="5"/>
      <c r="Q41" s="5"/>
      <c r="R41" s="5"/>
      <c r="S41" s="5"/>
      <c r="T41" s="5"/>
      <c r="U41" s="5"/>
      <c r="V41" s="5"/>
      <c r="W41" s="5"/>
    </row>
    <row r="42" spans="1:23" x14ac:dyDescent="0.25">
      <c r="A42" s="5"/>
      <c r="B42" s="5"/>
      <c r="C42" s="5"/>
      <c r="D42" s="5"/>
      <c r="E42" s="5"/>
      <c r="F42" s="5"/>
      <c r="G42" s="5"/>
      <c r="H42" s="5"/>
      <c r="I42" s="5"/>
      <c r="J42" s="5"/>
      <c r="K42" s="5"/>
      <c r="L42" s="5"/>
      <c r="M42" s="5"/>
      <c r="N42" s="5"/>
      <c r="O42" s="5"/>
      <c r="P42" s="5"/>
      <c r="Q42" s="5"/>
      <c r="R42" s="5"/>
      <c r="S42" s="5"/>
      <c r="T42" s="5"/>
      <c r="U42" s="5"/>
      <c r="V42" s="5"/>
      <c r="W42" s="5"/>
    </row>
    <row r="43" spans="1:23" x14ac:dyDescent="0.25">
      <c r="A43" s="5"/>
      <c r="B43" s="5"/>
      <c r="C43" s="5"/>
      <c r="D43" s="5"/>
      <c r="E43" s="5"/>
      <c r="F43" s="5"/>
      <c r="G43" s="5"/>
      <c r="H43" s="5"/>
      <c r="I43" s="5"/>
      <c r="J43" s="5"/>
      <c r="K43" s="5"/>
      <c r="L43" s="5"/>
      <c r="M43" s="5"/>
      <c r="N43" s="5"/>
      <c r="O43" s="5"/>
      <c r="P43" s="5"/>
      <c r="Q43" s="5"/>
      <c r="R43" s="5"/>
      <c r="S43" s="5"/>
      <c r="T43" s="5"/>
      <c r="U43" s="5"/>
      <c r="V43" s="5"/>
      <c r="W43" s="5"/>
    </row>
    <row r="44" spans="1:23" x14ac:dyDescent="0.25">
      <c r="A44" s="5"/>
      <c r="B44" s="5"/>
      <c r="C44" s="5"/>
      <c r="D44" s="5"/>
      <c r="E44" s="5"/>
      <c r="F44" s="5"/>
      <c r="G44" s="5"/>
      <c r="H44" s="5"/>
      <c r="I44" s="5"/>
      <c r="J44" s="5"/>
      <c r="K44" s="5"/>
      <c r="L44" s="5"/>
      <c r="M44" s="5"/>
      <c r="N44" s="5"/>
      <c r="O44" s="5"/>
      <c r="P44" s="5"/>
      <c r="Q44" s="5"/>
      <c r="R44" s="5"/>
      <c r="S44" s="5"/>
      <c r="T44" s="5"/>
      <c r="U44" s="5"/>
      <c r="V44" s="5"/>
      <c r="W44" s="5"/>
    </row>
    <row r="45" spans="1:23" x14ac:dyDescent="0.25">
      <c r="A45" s="5"/>
      <c r="B45" s="5"/>
      <c r="C45" s="5"/>
      <c r="D45" s="5"/>
      <c r="E45" s="5"/>
      <c r="F45" s="5"/>
      <c r="G45" s="5"/>
      <c r="H45" s="5"/>
      <c r="I45" s="5"/>
      <c r="J45" s="5"/>
      <c r="K45" s="5"/>
      <c r="L45" s="5"/>
      <c r="M45" s="5"/>
      <c r="N45" s="5"/>
      <c r="O45" s="5"/>
      <c r="P45" s="5"/>
      <c r="Q45" s="5"/>
      <c r="R45" s="5"/>
      <c r="S45" s="5"/>
      <c r="T45" s="5"/>
      <c r="U45" s="5"/>
      <c r="V45" s="5"/>
      <c r="W45" s="5"/>
    </row>
    <row r="46" spans="1:23" x14ac:dyDescent="0.25">
      <c r="A46" s="5"/>
      <c r="B46" s="5"/>
      <c r="C46" s="5"/>
      <c r="D46" s="5"/>
      <c r="E46" s="5"/>
      <c r="F46" s="5"/>
      <c r="G46" s="5"/>
      <c r="H46" s="5"/>
      <c r="I46" s="5"/>
      <c r="J46" s="5"/>
      <c r="K46" s="5"/>
      <c r="L46" s="5"/>
      <c r="M46" s="5"/>
      <c r="N46" s="5"/>
      <c r="O46" s="5"/>
      <c r="P46" s="5"/>
      <c r="Q46" s="5"/>
      <c r="R46" s="5"/>
      <c r="S46" s="5"/>
      <c r="T46" s="5"/>
      <c r="U46" s="5"/>
      <c r="V46" s="5"/>
      <c r="W46" s="5"/>
    </row>
    <row r="47" spans="1:23" x14ac:dyDescent="0.25">
      <c r="A47" s="5"/>
      <c r="B47" s="5"/>
      <c r="C47" s="5"/>
      <c r="D47" s="5"/>
      <c r="E47" s="5"/>
      <c r="F47" s="5"/>
      <c r="G47" s="5"/>
      <c r="H47" s="5"/>
      <c r="I47" s="5"/>
      <c r="J47" s="5"/>
      <c r="K47" s="5"/>
      <c r="L47" s="5"/>
      <c r="M47" s="5"/>
      <c r="N47" s="5"/>
      <c r="O47" s="5"/>
      <c r="P47" s="5"/>
      <c r="Q47" s="5"/>
      <c r="R47" s="5"/>
      <c r="S47" s="5"/>
      <c r="T47" s="5"/>
      <c r="U47" s="5"/>
      <c r="V47" s="5"/>
      <c r="W47" s="5"/>
    </row>
    <row r="48" spans="1:23" x14ac:dyDescent="0.25">
      <c r="A48" s="5"/>
      <c r="B48" s="5"/>
      <c r="C48" s="5"/>
      <c r="D48" s="5"/>
      <c r="E48" s="5"/>
      <c r="F48" s="5"/>
      <c r="G48" s="5"/>
      <c r="H48" s="5"/>
      <c r="I48" s="5"/>
      <c r="J48" s="5"/>
      <c r="K48" s="5"/>
      <c r="L48" s="5"/>
      <c r="M48" s="5"/>
      <c r="N48" s="5"/>
      <c r="O48" s="5"/>
      <c r="P48" s="5"/>
      <c r="Q48" s="5"/>
      <c r="R48" s="5"/>
      <c r="S48" s="5"/>
      <c r="T48" s="5"/>
      <c r="U48" s="5"/>
      <c r="V48" s="5"/>
      <c r="W48" s="5"/>
    </row>
    <row r="49" spans="1:23" x14ac:dyDescent="0.25">
      <c r="A49" s="5"/>
      <c r="B49" s="5"/>
      <c r="C49" s="5"/>
      <c r="D49" s="5"/>
      <c r="E49" s="5"/>
      <c r="F49" s="5"/>
      <c r="G49" s="5"/>
      <c r="H49" s="5"/>
      <c r="I49" s="5"/>
      <c r="J49" s="5"/>
      <c r="K49" s="5"/>
      <c r="L49" s="5"/>
      <c r="M49" s="5"/>
      <c r="N49" s="5"/>
      <c r="O49" s="5"/>
      <c r="P49" s="5"/>
      <c r="Q49" s="5"/>
      <c r="R49" s="5"/>
      <c r="S49" s="5"/>
      <c r="T49" s="5"/>
      <c r="U49" s="5"/>
      <c r="V49" s="5"/>
      <c r="W49" s="5"/>
    </row>
    <row r="50" spans="1:23" x14ac:dyDescent="0.25">
      <c r="A50" s="5"/>
      <c r="B50" s="5"/>
      <c r="C50" s="5"/>
      <c r="D50" s="5"/>
      <c r="E50" s="5"/>
      <c r="F50" s="5"/>
      <c r="G50" s="5"/>
      <c r="H50" s="5"/>
      <c r="I50" s="5"/>
      <c r="J50" s="5"/>
      <c r="K50" s="5"/>
      <c r="L50" s="5"/>
      <c r="M50" s="5"/>
      <c r="N50" s="5"/>
      <c r="O50" s="5"/>
      <c r="P50" s="5"/>
      <c r="Q50" s="5"/>
      <c r="R50" s="5"/>
      <c r="S50" s="5"/>
      <c r="T50" s="5"/>
      <c r="U50" s="5"/>
      <c r="V50" s="5"/>
      <c r="W50" s="5"/>
    </row>
    <row r="51" spans="1:23" x14ac:dyDescent="0.25">
      <c r="A51" s="5"/>
      <c r="B51" s="5"/>
      <c r="C51" s="5"/>
      <c r="D51" s="5"/>
      <c r="E51" s="5"/>
      <c r="F51" s="5"/>
      <c r="G51" s="5"/>
      <c r="H51" s="5"/>
      <c r="I51" s="5"/>
      <c r="J51" s="5"/>
      <c r="K51" s="5"/>
      <c r="L51" s="5"/>
      <c r="M51" s="5"/>
      <c r="N51" s="5"/>
      <c r="O51" s="5"/>
      <c r="P51" s="5"/>
      <c r="Q51" s="5"/>
      <c r="R51" s="5"/>
      <c r="S51" s="5"/>
      <c r="T51" s="5"/>
      <c r="U51" s="5"/>
      <c r="V51" s="5"/>
      <c r="W51" s="5"/>
    </row>
    <row r="52" spans="1:23" x14ac:dyDescent="0.25">
      <c r="A52" s="5"/>
      <c r="B52" s="5"/>
      <c r="C52" s="5"/>
      <c r="D52" s="5"/>
      <c r="E52" s="5"/>
      <c r="F52" s="5"/>
      <c r="G52" s="5"/>
      <c r="H52" s="5"/>
      <c r="I52" s="5"/>
      <c r="J52" s="5"/>
      <c r="K52" s="5"/>
      <c r="L52" s="5"/>
      <c r="M52" s="5"/>
      <c r="N52" s="5"/>
      <c r="O52" s="5"/>
      <c r="P52" s="5"/>
      <c r="Q52" s="5"/>
      <c r="R52" s="5"/>
      <c r="S52" s="5"/>
      <c r="T52" s="5"/>
      <c r="U52" s="5"/>
      <c r="V52" s="5"/>
      <c r="W52" s="5"/>
    </row>
    <row r="53" spans="1:23" x14ac:dyDescent="0.25">
      <c r="A53" s="5"/>
      <c r="B53" s="5"/>
      <c r="C53" s="5"/>
      <c r="D53" s="5"/>
      <c r="E53" s="5"/>
      <c r="F53" s="5"/>
      <c r="G53" s="5"/>
      <c r="H53" s="5"/>
      <c r="I53" s="5"/>
      <c r="J53" s="5"/>
      <c r="K53" s="5"/>
      <c r="L53" s="5"/>
      <c r="M53" s="5"/>
      <c r="N53" s="5"/>
      <c r="O53" s="5"/>
      <c r="P53" s="5"/>
      <c r="Q53" s="5"/>
      <c r="R53" s="5"/>
      <c r="S53" s="5"/>
      <c r="T53" s="5"/>
      <c r="U53" s="5"/>
      <c r="V53" s="5"/>
      <c r="W53" s="5"/>
    </row>
    <row r="54" spans="1:23" x14ac:dyDescent="0.25">
      <c r="A54" s="5"/>
      <c r="B54" s="5"/>
      <c r="C54" s="5"/>
      <c r="D54" s="5"/>
      <c r="E54" s="5"/>
      <c r="F54" s="5"/>
      <c r="G54" s="5"/>
      <c r="H54" s="5"/>
      <c r="I54" s="5"/>
      <c r="J54" s="5"/>
      <c r="K54" s="5"/>
      <c r="L54" s="5"/>
      <c r="M54" s="5"/>
      <c r="N54" s="5"/>
      <c r="O54" s="5"/>
      <c r="P54" s="5"/>
      <c r="Q54" s="5"/>
      <c r="R54" s="5"/>
      <c r="S54" s="5"/>
      <c r="T54" s="5"/>
      <c r="U54" s="5"/>
      <c r="V54" s="5"/>
      <c r="W54" s="5"/>
    </row>
    <row r="55" spans="1:23" x14ac:dyDescent="0.25">
      <c r="A55" s="5"/>
      <c r="B55" s="5"/>
      <c r="C55" s="5"/>
      <c r="D55" s="5"/>
      <c r="E55" s="5"/>
      <c r="F55" s="5"/>
      <c r="G55" s="5"/>
      <c r="H55" s="5"/>
      <c r="I55" s="5"/>
      <c r="J55" s="5"/>
      <c r="K55" s="5"/>
      <c r="L55" s="5"/>
      <c r="M55" s="5"/>
      <c r="N55" s="5"/>
      <c r="O55" s="5"/>
      <c r="P55" s="5"/>
      <c r="Q55" s="5"/>
      <c r="R55" s="5"/>
      <c r="S55" s="5"/>
      <c r="T55" s="5"/>
      <c r="U55" s="5"/>
      <c r="V55" s="5"/>
      <c r="W55" s="5"/>
    </row>
    <row r="56" spans="1:23" x14ac:dyDescent="0.25">
      <c r="A56" s="5"/>
      <c r="B56" s="5"/>
      <c r="C56" s="5"/>
      <c r="D56" s="5"/>
      <c r="E56" s="5"/>
      <c r="F56" s="5"/>
      <c r="G56" s="5"/>
      <c r="H56" s="5"/>
      <c r="I56" s="5"/>
      <c r="J56" s="5"/>
      <c r="K56" s="5"/>
      <c r="L56" s="5"/>
      <c r="M56" s="5"/>
      <c r="N56" s="5"/>
      <c r="O56" s="5"/>
      <c r="P56" s="5"/>
      <c r="Q56" s="5"/>
      <c r="R56" s="5"/>
      <c r="S56" s="5"/>
      <c r="T56" s="5"/>
      <c r="U56" s="5"/>
      <c r="V56" s="5"/>
      <c r="W56" s="5"/>
    </row>
    <row r="57" spans="1:23" x14ac:dyDescent="0.25">
      <c r="A57" s="5"/>
      <c r="B57" s="5"/>
      <c r="C57" s="5"/>
      <c r="D57" s="5"/>
      <c r="E57" s="5"/>
      <c r="F57" s="5"/>
      <c r="G57" s="5"/>
      <c r="H57" s="5"/>
      <c r="I57" s="5"/>
      <c r="J57" s="5"/>
      <c r="K57" s="5"/>
      <c r="L57" s="5"/>
      <c r="M57" s="5"/>
      <c r="N57" s="5"/>
      <c r="O57" s="5"/>
      <c r="P57" s="5"/>
      <c r="Q57" s="5"/>
      <c r="R57" s="5"/>
      <c r="S57" s="5"/>
      <c r="T57" s="5"/>
      <c r="U57" s="5"/>
      <c r="V57" s="5"/>
      <c r="W57" s="5"/>
    </row>
    <row r="58" spans="1:23" x14ac:dyDescent="0.25">
      <c r="A58" s="5"/>
      <c r="B58" s="5"/>
      <c r="C58" s="5"/>
      <c r="D58" s="5"/>
      <c r="E58" s="5"/>
      <c r="F58" s="5"/>
      <c r="G58" s="5"/>
      <c r="H58" s="5"/>
      <c r="I58" s="5"/>
      <c r="J58" s="5"/>
      <c r="K58" s="5"/>
      <c r="L58" s="5"/>
      <c r="M58" s="5"/>
      <c r="N58" s="5"/>
      <c r="O58" s="5"/>
      <c r="P58" s="5"/>
      <c r="Q58" s="5"/>
      <c r="R58" s="5"/>
      <c r="S58" s="5"/>
      <c r="T58" s="5"/>
      <c r="U58" s="5"/>
      <c r="V58" s="5"/>
      <c r="W58" s="5"/>
    </row>
    <row r="59" spans="1:23" x14ac:dyDescent="0.25">
      <c r="A59" s="5"/>
      <c r="B59" s="5"/>
      <c r="C59" s="5"/>
      <c r="D59" s="5"/>
      <c r="E59" s="5"/>
      <c r="F59" s="5"/>
      <c r="G59" s="5"/>
      <c r="H59" s="5"/>
      <c r="I59" s="5"/>
      <c r="J59" s="5"/>
      <c r="K59" s="5"/>
      <c r="L59" s="5"/>
      <c r="M59" s="5"/>
      <c r="N59" s="5"/>
      <c r="O59" s="5"/>
      <c r="P59" s="5"/>
      <c r="Q59" s="5"/>
      <c r="R59" s="5"/>
      <c r="S59" s="5"/>
      <c r="T59" s="5"/>
      <c r="U59" s="5"/>
      <c r="V59" s="5"/>
      <c r="W59" s="5"/>
    </row>
    <row r="60" spans="1:23" x14ac:dyDescent="0.25">
      <c r="A60" s="5"/>
      <c r="B60" s="5"/>
      <c r="C60" s="5"/>
      <c r="D60" s="5"/>
      <c r="E60" s="5"/>
      <c r="F60" s="5"/>
      <c r="G60" s="5"/>
      <c r="H60" s="5"/>
      <c r="I60" s="5"/>
      <c r="J60" s="5"/>
      <c r="K60" s="5"/>
      <c r="L60" s="5"/>
      <c r="M60" s="5"/>
      <c r="N60" s="5"/>
      <c r="O60" s="5"/>
      <c r="P60" s="5"/>
      <c r="Q60" s="5"/>
      <c r="R60" s="5"/>
      <c r="S60" s="5"/>
      <c r="T60" s="5"/>
      <c r="U60" s="5"/>
      <c r="V60" s="5"/>
      <c r="W60" s="5"/>
    </row>
    <row r="61" spans="1:23" x14ac:dyDescent="0.25">
      <c r="A61" s="5"/>
      <c r="B61" s="5"/>
      <c r="C61" s="5"/>
      <c r="D61" s="5"/>
      <c r="E61" s="5"/>
      <c r="F61" s="5"/>
      <c r="G61" s="5"/>
      <c r="H61" s="5"/>
      <c r="I61" s="5"/>
      <c r="J61" s="5"/>
      <c r="K61" s="5"/>
      <c r="L61" s="5"/>
      <c r="M61" s="5"/>
      <c r="N61" s="5"/>
      <c r="O61" s="5"/>
      <c r="P61" s="5"/>
      <c r="Q61" s="5"/>
      <c r="R61" s="5"/>
      <c r="S61" s="5"/>
      <c r="T61" s="5"/>
      <c r="U61" s="5"/>
      <c r="V61" s="5"/>
      <c r="W61" s="5"/>
    </row>
    <row r="62" spans="1:23" x14ac:dyDescent="0.25">
      <c r="A62" s="5"/>
      <c r="B62" s="5"/>
      <c r="C62" s="5"/>
      <c r="D62" s="5"/>
      <c r="E62" s="5"/>
      <c r="F62" s="5"/>
      <c r="G62" s="5"/>
      <c r="H62" s="5"/>
      <c r="I62" s="5"/>
      <c r="J62" s="5"/>
      <c r="K62" s="5"/>
      <c r="L62" s="5"/>
      <c r="M62" s="5"/>
      <c r="N62" s="5"/>
      <c r="O62" s="5"/>
      <c r="P62" s="5"/>
      <c r="Q62" s="5"/>
      <c r="R62" s="5"/>
      <c r="S62" s="5"/>
      <c r="T62" s="5"/>
      <c r="U62" s="5"/>
      <c r="V62" s="5"/>
      <c r="W62" s="5"/>
    </row>
    <row r="63" spans="1:23" x14ac:dyDescent="0.25">
      <c r="A63" s="5"/>
      <c r="B63" s="5"/>
      <c r="C63" s="5"/>
      <c r="D63" s="5"/>
      <c r="E63" s="5"/>
      <c r="F63" s="5"/>
      <c r="G63" s="5"/>
      <c r="H63" s="5"/>
      <c r="I63" s="5"/>
      <c r="J63" s="5"/>
      <c r="K63" s="5"/>
      <c r="L63" s="5"/>
      <c r="M63" s="5"/>
      <c r="N63" s="5"/>
      <c r="O63" s="5"/>
      <c r="P63" s="5"/>
      <c r="Q63" s="5"/>
      <c r="R63" s="5"/>
      <c r="S63" s="5"/>
      <c r="T63" s="5"/>
      <c r="U63" s="5"/>
      <c r="V63" s="5"/>
      <c r="W63" s="5"/>
    </row>
    <row r="64" spans="1:23" x14ac:dyDescent="0.25">
      <c r="A64" s="5"/>
      <c r="B64" s="5"/>
      <c r="C64" s="5"/>
      <c r="D64" s="5"/>
      <c r="E64" s="5"/>
      <c r="F64" s="5"/>
      <c r="G64" s="5"/>
      <c r="H64" s="5"/>
      <c r="I64" s="5"/>
      <c r="J64" s="5"/>
      <c r="K64" s="5"/>
      <c r="L64" s="5"/>
      <c r="M64" s="5"/>
      <c r="N64" s="5"/>
      <c r="O64" s="5"/>
      <c r="P64" s="5"/>
      <c r="Q64" s="5"/>
      <c r="R64" s="5"/>
      <c r="S64" s="5"/>
      <c r="T64" s="5"/>
      <c r="U64" s="5"/>
      <c r="V64" s="5"/>
      <c r="W64" s="5"/>
    </row>
    <row r="65" spans="1:23" x14ac:dyDescent="0.25">
      <c r="A65" s="5"/>
      <c r="B65" s="5"/>
      <c r="C65" s="5"/>
      <c r="D65" s="5"/>
      <c r="E65" s="5"/>
      <c r="F65" s="5"/>
      <c r="G65" s="5"/>
      <c r="H65" s="5"/>
      <c r="I65" s="5"/>
      <c r="J65" s="5"/>
      <c r="K65" s="5"/>
      <c r="L65" s="5"/>
      <c r="M65" s="5"/>
      <c r="N65" s="5"/>
      <c r="O65" s="5"/>
      <c r="P65" s="5"/>
      <c r="Q65" s="5"/>
      <c r="R65" s="5"/>
      <c r="S65" s="5"/>
      <c r="T65" s="5"/>
      <c r="U65" s="5"/>
      <c r="V65" s="5"/>
      <c r="W65" s="5"/>
    </row>
    <row r="66" spans="1:23" x14ac:dyDescent="0.25">
      <c r="A66" s="5"/>
      <c r="B66" s="5"/>
      <c r="C66" s="5"/>
      <c r="D66" s="5"/>
      <c r="E66" s="5"/>
      <c r="F66" s="5"/>
      <c r="G66" s="5"/>
      <c r="H66" s="5"/>
      <c r="I66" s="5"/>
      <c r="J66" s="5"/>
      <c r="K66" s="5"/>
      <c r="L66" s="5"/>
      <c r="M66" s="5"/>
      <c r="N66" s="5"/>
      <c r="O66" s="5"/>
      <c r="P66" s="5"/>
      <c r="Q66" s="5"/>
      <c r="R66" s="5"/>
      <c r="S66" s="5"/>
      <c r="T66" s="5"/>
      <c r="U66" s="5"/>
      <c r="V66" s="5"/>
      <c r="W66" s="5"/>
    </row>
    <row r="67" spans="1:23" x14ac:dyDescent="0.25">
      <c r="A67" s="5"/>
      <c r="B67" s="5"/>
      <c r="C67" s="5"/>
      <c r="D67" s="5"/>
      <c r="E67" s="5"/>
      <c r="F67" s="5"/>
      <c r="G67" s="5"/>
      <c r="H67" s="5"/>
      <c r="I67" s="5"/>
      <c r="J67" s="5"/>
      <c r="K67" s="5"/>
      <c r="L67" s="5"/>
      <c r="M67" s="5"/>
      <c r="N67" s="5"/>
      <c r="O67" s="5"/>
      <c r="P67" s="5"/>
      <c r="Q67" s="5"/>
      <c r="R67" s="5"/>
      <c r="S67" s="5"/>
      <c r="T67" s="5"/>
      <c r="U67" s="5"/>
      <c r="V67" s="5"/>
      <c r="W67" s="5"/>
    </row>
    <row r="68" spans="1:23" x14ac:dyDescent="0.25">
      <c r="A68" s="5"/>
      <c r="B68" s="5"/>
      <c r="C68" s="5"/>
      <c r="D68" s="5"/>
      <c r="E68" s="5"/>
      <c r="F68" s="5"/>
      <c r="G68" s="5"/>
      <c r="H68" s="5"/>
      <c r="I68" s="5"/>
      <c r="J68" s="5"/>
      <c r="K68" s="5"/>
      <c r="L68" s="5"/>
      <c r="M68" s="5"/>
      <c r="N68" s="5"/>
      <c r="O68" s="5"/>
      <c r="P68" s="5"/>
      <c r="Q68" s="5"/>
      <c r="R68" s="5"/>
      <c r="S68" s="5"/>
      <c r="T68" s="5"/>
      <c r="U68" s="5"/>
      <c r="V68" s="5"/>
      <c r="W68" s="5"/>
    </row>
    <row r="69" spans="1:23" x14ac:dyDescent="0.25">
      <c r="A69" s="5"/>
      <c r="B69" s="5"/>
      <c r="C69" s="5"/>
      <c r="D69" s="5"/>
      <c r="E69" s="5"/>
      <c r="F69" s="5"/>
      <c r="G69" s="5"/>
      <c r="H69" s="5"/>
      <c r="I69" s="5"/>
      <c r="J69" s="5"/>
      <c r="K69" s="5"/>
      <c r="L69" s="5"/>
      <c r="M69" s="5"/>
      <c r="N69" s="5"/>
      <c r="O69" s="5"/>
      <c r="P69" s="5"/>
      <c r="Q69" s="5"/>
      <c r="R69" s="5"/>
      <c r="S69" s="5"/>
      <c r="T69" s="5"/>
      <c r="U69" s="5"/>
      <c r="V69" s="5"/>
      <c r="W69" s="5"/>
    </row>
    <row r="70" spans="1:23" x14ac:dyDescent="0.25">
      <c r="A70" s="5"/>
      <c r="B70" s="5"/>
      <c r="C70" s="5"/>
      <c r="D70" s="5"/>
      <c r="E70" s="5"/>
      <c r="F70" s="5"/>
      <c r="G70" s="5"/>
      <c r="H70" s="5"/>
      <c r="I70" s="5"/>
      <c r="J70" s="5"/>
      <c r="K70" s="5"/>
      <c r="L70" s="5"/>
      <c r="M70" s="5"/>
      <c r="N70" s="5"/>
      <c r="O70" s="5"/>
      <c r="P70" s="5"/>
      <c r="Q70" s="5"/>
      <c r="R70" s="5"/>
      <c r="S70" s="5"/>
      <c r="T70" s="5"/>
      <c r="U70" s="5"/>
      <c r="V70" s="5"/>
      <c r="W70" s="5"/>
    </row>
    <row r="71" spans="1:23" x14ac:dyDescent="0.25">
      <c r="A71" s="5"/>
      <c r="B71" s="5"/>
      <c r="C71" s="5"/>
      <c r="D71" s="5"/>
      <c r="E71" s="5"/>
      <c r="F71" s="5"/>
      <c r="G71" s="5"/>
      <c r="H71" s="5"/>
      <c r="I71" s="5"/>
      <c r="J71" s="5"/>
      <c r="K71" s="5"/>
      <c r="L71" s="5"/>
      <c r="M71" s="5"/>
      <c r="N71" s="5"/>
      <c r="O71" s="5"/>
      <c r="P71" s="5"/>
      <c r="Q71" s="5"/>
      <c r="R71" s="5"/>
      <c r="S71" s="5"/>
      <c r="T71" s="5"/>
      <c r="U71" s="5"/>
      <c r="V71" s="5"/>
      <c r="W71" s="5"/>
    </row>
    <row r="72" spans="1:23" x14ac:dyDescent="0.25">
      <c r="A72" s="5"/>
      <c r="B72" s="5"/>
      <c r="C72" s="5"/>
      <c r="D72" s="5"/>
      <c r="E72" s="5"/>
      <c r="F72" s="5"/>
      <c r="G72" s="5"/>
      <c r="H72" s="5"/>
      <c r="I72" s="5"/>
      <c r="J72" s="5"/>
      <c r="K72" s="5"/>
      <c r="L72" s="5"/>
      <c r="M72" s="5"/>
      <c r="N72" s="5"/>
      <c r="O72" s="5"/>
      <c r="P72" s="5"/>
      <c r="Q72" s="5"/>
      <c r="R72" s="5"/>
      <c r="S72" s="5"/>
      <c r="T72" s="5"/>
      <c r="U72" s="5"/>
      <c r="V72" s="5"/>
      <c r="W72" s="5"/>
    </row>
    <row r="73" spans="1:23" x14ac:dyDescent="0.25">
      <c r="A73" s="5"/>
      <c r="B73" s="5"/>
      <c r="C73" s="5"/>
      <c r="D73" s="5"/>
      <c r="E73" s="5"/>
      <c r="F73" s="5"/>
      <c r="G73" s="5"/>
      <c r="H73" s="5"/>
      <c r="I73" s="5"/>
      <c r="J73" s="5"/>
      <c r="K73" s="5"/>
      <c r="L73" s="5"/>
      <c r="M73" s="5"/>
      <c r="N73" s="5"/>
      <c r="O73" s="5"/>
      <c r="P73" s="5"/>
      <c r="Q73" s="5"/>
      <c r="R73" s="5"/>
      <c r="S73" s="5"/>
      <c r="T73" s="5"/>
      <c r="U73" s="5"/>
      <c r="V73" s="5"/>
      <c r="W73" s="5"/>
    </row>
    <row r="74" spans="1:23" x14ac:dyDescent="0.25">
      <c r="A74" s="5"/>
      <c r="B74" s="5"/>
      <c r="C74" s="5"/>
      <c r="D74" s="5"/>
      <c r="E74" s="5"/>
      <c r="F74" s="5"/>
      <c r="G74" s="5"/>
      <c r="H74" s="5"/>
      <c r="I74" s="5"/>
      <c r="J74" s="5"/>
      <c r="K74" s="5"/>
      <c r="L74" s="5"/>
      <c r="M74" s="5"/>
      <c r="N74" s="5"/>
      <c r="O74" s="5"/>
      <c r="P74" s="5"/>
      <c r="Q74" s="5"/>
      <c r="R74" s="5"/>
      <c r="S74" s="5"/>
      <c r="T74" s="5"/>
      <c r="U74" s="5"/>
      <c r="V74" s="5"/>
      <c r="W74" s="5"/>
    </row>
    <row r="75" spans="1:23" x14ac:dyDescent="0.25">
      <c r="A75" s="5"/>
      <c r="B75" s="5"/>
      <c r="C75" s="5"/>
      <c r="D75" s="5"/>
      <c r="E75" s="5"/>
      <c r="F75" s="5"/>
      <c r="G75" s="5"/>
      <c r="H75" s="5"/>
      <c r="I75" s="5"/>
      <c r="J75" s="5"/>
      <c r="K75" s="5"/>
      <c r="L75" s="5"/>
      <c r="M75" s="5"/>
      <c r="N75" s="5"/>
      <c r="O75" s="5"/>
      <c r="P75" s="5"/>
      <c r="Q75" s="5"/>
      <c r="R75" s="5"/>
      <c r="S75" s="5"/>
      <c r="T75" s="5"/>
      <c r="U75" s="5"/>
      <c r="V75" s="5"/>
      <c r="W75" s="5"/>
    </row>
    <row r="76" spans="1:23" x14ac:dyDescent="0.25">
      <c r="A76" s="5"/>
      <c r="B76" s="5"/>
      <c r="C76" s="5"/>
      <c r="D76" s="5"/>
      <c r="E76" s="5"/>
      <c r="F76" s="5"/>
      <c r="G76" s="5"/>
      <c r="H76" s="5"/>
      <c r="I76" s="5"/>
      <c r="J76" s="5"/>
      <c r="K76" s="5"/>
      <c r="L76" s="5"/>
      <c r="M76" s="5"/>
      <c r="N76" s="5"/>
      <c r="O76" s="5"/>
      <c r="P76" s="5"/>
      <c r="Q76" s="5"/>
      <c r="R76" s="5"/>
      <c r="S76" s="5"/>
      <c r="T76" s="5"/>
      <c r="U76" s="5"/>
      <c r="V76" s="5"/>
      <c r="W76" s="5"/>
    </row>
    <row r="77" spans="1:23" x14ac:dyDescent="0.25">
      <c r="A77" s="5"/>
      <c r="B77" s="5"/>
      <c r="C77" s="5"/>
      <c r="D77" s="5"/>
      <c r="E77" s="5"/>
      <c r="F77" s="5"/>
      <c r="G77" s="5"/>
      <c r="H77" s="5"/>
      <c r="I77" s="5"/>
      <c r="J77" s="5"/>
      <c r="K77" s="5"/>
      <c r="L77" s="5"/>
      <c r="M77" s="5"/>
      <c r="N77" s="5"/>
      <c r="O77" s="5"/>
      <c r="P77" s="5"/>
      <c r="Q77" s="5"/>
      <c r="R77" s="5"/>
      <c r="S77" s="5"/>
      <c r="T77" s="5"/>
      <c r="U77" s="5"/>
      <c r="V77" s="5"/>
      <c r="W77" s="5"/>
    </row>
    <row r="78" spans="1:23" x14ac:dyDescent="0.25">
      <c r="A78" s="5"/>
      <c r="B78" s="5"/>
      <c r="C78" s="5"/>
      <c r="D78" s="5"/>
      <c r="E78" s="5"/>
      <c r="F78" s="5"/>
      <c r="G78" s="5"/>
      <c r="H78" s="5"/>
      <c r="I78" s="5"/>
      <c r="J78" s="5"/>
      <c r="K78" s="5"/>
      <c r="L78" s="5"/>
      <c r="M78" s="5"/>
      <c r="N78" s="5"/>
      <c r="O78" s="5"/>
      <c r="P78" s="5"/>
      <c r="Q78" s="5"/>
      <c r="R78" s="5"/>
      <c r="S78" s="5"/>
      <c r="T78" s="5"/>
      <c r="U78" s="5"/>
      <c r="V78" s="5"/>
      <c r="W78" s="5"/>
    </row>
    <row r="79" spans="1:23" x14ac:dyDescent="0.25">
      <c r="A79" s="5"/>
      <c r="B79" s="5"/>
      <c r="C79" s="5"/>
      <c r="D79" s="5"/>
      <c r="E79" s="5"/>
      <c r="F79" s="5"/>
      <c r="G79" s="5"/>
      <c r="H79" s="5"/>
      <c r="I79" s="5"/>
      <c r="J79" s="5"/>
      <c r="K79" s="5"/>
      <c r="L79" s="5"/>
      <c r="M79" s="5"/>
      <c r="N79" s="5"/>
      <c r="O79" s="5"/>
      <c r="P79" s="5"/>
      <c r="Q79" s="5"/>
      <c r="R79" s="5"/>
      <c r="S79" s="5"/>
      <c r="T79" s="5"/>
      <c r="U79" s="5"/>
      <c r="V79" s="5"/>
      <c r="W79" s="5"/>
    </row>
    <row r="80" spans="1:23" x14ac:dyDescent="0.25">
      <c r="A80" s="5"/>
      <c r="B80" s="5"/>
      <c r="C80" s="5"/>
      <c r="D80" s="5"/>
      <c r="E80" s="5"/>
      <c r="F80" s="5"/>
      <c r="G80" s="5"/>
      <c r="H80" s="5"/>
      <c r="I80" s="5"/>
      <c r="J80" s="5"/>
      <c r="K80" s="5"/>
      <c r="L80" s="5"/>
      <c r="M80" s="5"/>
      <c r="N80" s="5"/>
      <c r="O80" s="5"/>
      <c r="P80" s="5"/>
      <c r="Q80" s="5"/>
      <c r="R80" s="5"/>
      <c r="S80" s="5"/>
      <c r="T80" s="5"/>
      <c r="U80" s="5"/>
      <c r="V80" s="5"/>
      <c r="W80" s="5"/>
    </row>
    <row r="81" spans="1:23" x14ac:dyDescent="0.25">
      <c r="A81" s="5"/>
      <c r="B81" s="5"/>
      <c r="C81" s="5"/>
      <c r="D81" s="5"/>
      <c r="E81" s="5"/>
      <c r="F81" s="5"/>
      <c r="G81" s="5"/>
      <c r="H81" s="5"/>
      <c r="I81" s="5"/>
      <c r="J81" s="5"/>
      <c r="K81" s="5"/>
      <c r="L81" s="5"/>
      <c r="M81" s="5"/>
      <c r="N81" s="5"/>
      <c r="O81" s="5"/>
      <c r="P81" s="5"/>
      <c r="Q81" s="5"/>
      <c r="R81" s="5"/>
      <c r="S81" s="5"/>
      <c r="T81" s="5"/>
      <c r="U81" s="5"/>
      <c r="V81" s="5"/>
      <c r="W81" s="5"/>
    </row>
    <row r="82" spans="1:23" x14ac:dyDescent="0.25">
      <c r="A82" s="5"/>
      <c r="B82" s="5"/>
      <c r="C82" s="5"/>
      <c r="D82" s="5"/>
      <c r="E82" s="5"/>
      <c r="F82" s="5"/>
      <c r="G82" s="5"/>
      <c r="H82" s="5"/>
      <c r="I82" s="5"/>
      <c r="J82" s="5"/>
      <c r="K82" s="5"/>
      <c r="L82" s="5"/>
      <c r="M82" s="5"/>
      <c r="N82" s="5"/>
      <c r="O82" s="5"/>
      <c r="P82" s="5"/>
      <c r="Q82" s="5"/>
      <c r="R82" s="5"/>
      <c r="S82" s="5"/>
      <c r="T82" s="5"/>
      <c r="U82" s="5"/>
      <c r="V82" s="5"/>
      <c r="W82" s="5"/>
    </row>
    <row r="83" spans="1:23" x14ac:dyDescent="0.25">
      <c r="A83" s="5"/>
      <c r="B83" s="5"/>
      <c r="C83" s="5"/>
      <c r="D83" s="5"/>
      <c r="E83" s="5"/>
      <c r="F83" s="5"/>
      <c r="G83" s="5"/>
      <c r="H83" s="5"/>
      <c r="I83" s="5"/>
      <c r="J83" s="5"/>
      <c r="K83" s="5"/>
      <c r="L83" s="5"/>
      <c r="M83" s="5"/>
      <c r="N83" s="5"/>
      <c r="O83" s="5"/>
      <c r="P83" s="5"/>
      <c r="Q83" s="5"/>
      <c r="R83" s="5"/>
      <c r="S83" s="5"/>
      <c r="T83" s="5"/>
      <c r="U83" s="5"/>
      <c r="V83" s="5"/>
      <c r="W83" s="5"/>
    </row>
    <row r="84" spans="1:23" x14ac:dyDescent="0.25">
      <c r="A84" s="5"/>
      <c r="B84" s="5"/>
      <c r="C84" s="5"/>
      <c r="D84" s="5"/>
      <c r="E84" s="5"/>
      <c r="F84" s="5"/>
      <c r="G84" s="5"/>
      <c r="H84" s="5"/>
      <c r="I84" s="5"/>
      <c r="J84" s="5"/>
      <c r="K84" s="5"/>
      <c r="L84" s="5"/>
      <c r="M84" s="5"/>
      <c r="N84" s="5"/>
      <c r="O84" s="5"/>
      <c r="P84" s="5"/>
      <c r="Q84" s="5"/>
      <c r="R84" s="5"/>
      <c r="S84" s="5"/>
      <c r="T84" s="5"/>
      <c r="U84" s="5"/>
      <c r="V84" s="5"/>
      <c r="W84" s="5"/>
    </row>
    <row r="85" spans="1:23" x14ac:dyDescent="0.25">
      <c r="A85" s="5"/>
      <c r="B85" s="5"/>
      <c r="C85" s="5"/>
      <c r="D85" s="5"/>
      <c r="E85" s="5"/>
      <c r="F85" s="5"/>
      <c r="G85" s="5"/>
      <c r="H85" s="5"/>
      <c r="I85" s="5"/>
      <c r="J85" s="5"/>
      <c r="K85" s="5"/>
      <c r="L85" s="5"/>
      <c r="M85" s="5"/>
      <c r="N85" s="5"/>
      <c r="O85" s="5"/>
      <c r="P85" s="5"/>
      <c r="Q85" s="5"/>
      <c r="R85" s="5"/>
      <c r="S85" s="5"/>
      <c r="T85" s="5"/>
      <c r="U85" s="5"/>
      <c r="V85" s="5"/>
      <c r="W85" s="5"/>
    </row>
    <row r="86" spans="1:23" x14ac:dyDescent="0.25">
      <c r="A86" s="5"/>
      <c r="B86" s="5"/>
      <c r="C86" s="5"/>
      <c r="D86" s="5"/>
      <c r="E86" s="5"/>
      <c r="F86" s="5"/>
      <c r="G86" s="5"/>
      <c r="H86" s="5"/>
      <c r="I86" s="5"/>
      <c r="J86" s="5"/>
      <c r="K86" s="5"/>
      <c r="L86" s="5"/>
      <c r="M86" s="5"/>
      <c r="N86" s="5"/>
      <c r="O86" s="5"/>
      <c r="P86" s="5"/>
      <c r="Q86" s="5"/>
      <c r="R86" s="5"/>
      <c r="S86" s="5"/>
      <c r="T86" s="5"/>
      <c r="U86" s="5"/>
      <c r="V86" s="5"/>
      <c r="W86" s="5"/>
    </row>
    <row r="87" spans="1:23" x14ac:dyDescent="0.25">
      <c r="A87" s="5"/>
      <c r="B87" s="5"/>
      <c r="C87" s="5"/>
      <c r="D87" s="5"/>
      <c r="E87" s="5"/>
      <c r="F87" s="5"/>
      <c r="G87" s="5"/>
      <c r="H87" s="5"/>
      <c r="I87" s="5"/>
      <c r="J87" s="5"/>
      <c r="K87" s="5"/>
      <c r="L87" s="5"/>
      <c r="M87" s="5"/>
      <c r="N87" s="5"/>
      <c r="O87" s="5"/>
      <c r="P87" s="5"/>
      <c r="Q87" s="5"/>
      <c r="R87" s="5"/>
      <c r="S87" s="5"/>
      <c r="T87" s="5"/>
      <c r="U87" s="5"/>
      <c r="V87" s="5"/>
      <c r="W87" s="5"/>
    </row>
    <row r="88" spans="1:23" x14ac:dyDescent="0.25">
      <c r="A88" s="5"/>
      <c r="B88" s="5"/>
      <c r="C88" s="5"/>
      <c r="D88" s="5"/>
      <c r="E88" s="5"/>
      <c r="F88" s="5"/>
      <c r="G88" s="5"/>
      <c r="H88" s="5"/>
      <c r="I88" s="5"/>
      <c r="J88" s="5"/>
      <c r="K88" s="5"/>
      <c r="L88" s="5"/>
      <c r="M88" s="5"/>
      <c r="N88" s="5"/>
      <c r="O88" s="5"/>
      <c r="P88" s="5"/>
      <c r="Q88" s="5"/>
      <c r="R88" s="5"/>
      <c r="S88" s="5"/>
      <c r="T88" s="5"/>
      <c r="U88" s="5"/>
      <c r="V88" s="5"/>
      <c r="W88" s="5"/>
    </row>
    <row r="89" spans="1:23" x14ac:dyDescent="0.25">
      <c r="A89" s="5"/>
      <c r="B89" s="5"/>
      <c r="C89" s="5"/>
      <c r="D89" s="5"/>
      <c r="E89" s="5"/>
      <c r="F89" s="5"/>
      <c r="G89" s="5"/>
      <c r="H89" s="5"/>
      <c r="I89" s="5"/>
      <c r="J89" s="5"/>
      <c r="K89" s="5"/>
      <c r="L89" s="5"/>
      <c r="M89" s="5"/>
      <c r="N89" s="5"/>
      <c r="O89" s="5"/>
      <c r="P89" s="5"/>
      <c r="Q89" s="5"/>
      <c r="R89" s="5"/>
      <c r="S89" s="5"/>
      <c r="T89" s="5"/>
      <c r="U89" s="5"/>
      <c r="V89" s="5"/>
      <c r="W89" s="5"/>
    </row>
    <row r="90" spans="1:23" x14ac:dyDescent="0.25">
      <c r="A90" s="5"/>
      <c r="B90" s="5"/>
      <c r="C90" s="5"/>
      <c r="D90" s="5"/>
      <c r="E90" s="5"/>
      <c r="F90" s="5"/>
      <c r="G90" s="5"/>
      <c r="H90" s="5"/>
      <c r="I90" s="5"/>
      <c r="J90" s="5"/>
      <c r="K90" s="5"/>
      <c r="L90" s="5"/>
      <c r="M90" s="5"/>
      <c r="N90" s="5"/>
      <c r="O90" s="5"/>
      <c r="P90" s="5"/>
      <c r="Q90" s="5"/>
      <c r="R90" s="5"/>
      <c r="S90" s="5"/>
      <c r="T90" s="5"/>
      <c r="U90" s="5"/>
      <c r="V90" s="5"/>
      <c r="W90" s="5"/>
    </row>
    <row r="91" spans="1:23" x14ac:dyDescent="0.25">
      <c r="A91" s="5"/>
      <c r="B91" s="5"/>
      <c r="C91" s="5"/>
      <c r="D91" s="5"/>
      <c r="E91" s="5"/>
      <c r="F91" s="5"/>
      <c r="G91" s="5"/>
      <c r="H91" s="5"/>
      <c r="I91" s="5"/>
      <c r="J91" s="5"/>
      <c r="K91" s="5"/>
      <c r="L91" s="5"/>
      <c r="M91" s="5"/>
      <c r="N91" s="5"/>
      <c r="O91" s="5"/>
      <c r="P91" s="5"/>
      <c r="Q91" s="5"/>
      <c r="R91" s="5"/>
      <c r="S91" s="5"/>
      <c r="T91" s="5"/>
      <c r="U91" s="5"/>
      <c r="V91" s="5"/>
      <c r="W91" s="5"/>
    </row>
    <row r="92" spans="1:23" x14ac:dyDescent="0.25">
      <c r="A92" s="5"/>
      <c r="B92" s="5"/>
      <c r="C92" s="5"/>
      <c r="D92" s="5"/>
      <c r="E92" s="5"/>
      <c r="F92" s="5"/>
      <c r="G92" s="5"/>
      <c r="H92" s="5"/>
      <c r="I92" s="5"/>
      <c r="J92" s="5"/>
      <c r="K92" s="5"/>
      <c r="L92" s="5"/>
      <c r="M92" s="5"/>
      <c r="N92" s="5"/>
      <c r="O92" s="5"/>
      <c r="P92" s="5"/>
      <c r="Q92" s="5"/>
      <c r="R92" s="5"/>
      <c r="S92" s="5"/>
      <c r="T92" s="5"/>
      <c r="U92" s="5"/>
      <c r="V92" s="5"/>
      <c r="W92" s="5"/>
    </row>
    <row r="93" spans="1:23" x14ac:dyDescent="0.25">
      <c r="A93" s="5"/>
      <c r="B93" s="5"/>
      <c r="C93" s="5"/>
      <c r="D93" s="5"/>
      <c r="E93" s="5"/>
      <c r="F93" s="5"/>
      <c r="G93" s="5"/>
      <c r="H93" s="5"/>
      <c r="I93" s="5"/>
      <c r="J93" s="5"/>
      <c r="K93" s="5"/>
      <c r="L93" s="5"/>
      <c r="M93" s="5"/>
      <c r="N93" s="5"/>
      <c r="O93" s="5"/>
      <c r="P93" s="5"/>
      <c r="Q93" s="5"/>
      <c r="R93" s="5"/>
      <c r="S93" s="5"/>
      <c r="T93" s="5"/>
      <c r="U93" s="5"/>
      <c r="V93" s="5"/>
      <c r="W93" s="5"/>
    </row>
    <row r="94" spans="1:23" x14ac:dyDescent="0.25">
      <c r="A94" s="5"/>
      <c r="B94" s="5"/>
      <c r="C94" s="5"/>
      <c r="D94" s="5"/>
      <c r="E94" s="5"/>
      <c r="F94" s="5"/>
      <c r="G94" s="5"/>
      <c r="H94" s="5"/>
      <c r="I94" s="5"/>
      <c r="J94" s="5"/>
      <c r="K94" s="5"/>
      <c r="L94" s="5"/>
      <c r="M94" s="5"/>
      <c r="N94" s="5"/>
      <c r="O94" s="5"/>
      <c r="P94" s="5"/>
      <c r="Q94" s="5"/>
      <c r="R94" s="5"/>
      <c r="S94" s="5"/>
      <c r="T94" s="5"/>
      <c r="U94" s="5"/>
      <c r="V94" s="5"/>
      <c r="W94" s="5"/>
    </row>
    <row r="95" spans="1:23" x14ac:dyDescent="0.25">
      <c r="A95" s="5"/>
      <c r="B95" s="5"/>
      <c r="C95" s="5"/>
      <c r="D95" s="5"/>
      <c r="E95" s="5"/>
      <c r="F95" s="5"/>
      <c r="G95" s="5"/>
      <c r="H95" s="5"/>
      <c r="I95" s="5"/>
      <c r="J95" s="5"/>
      <c r="K95" s="5"/>
      <c r="L95" s="5"/>
      <c r="M95" s="5"/>
      <c r="N95" s="5"/>
      <c r="O95" s="5"/>
      <c r="P95" s="5"/>
      <c r="Q95" s="5"/>
      <c r="R95" s="5"/>
      <c r="S95" s="5"/>
      <c r="T95" s="5"/>
      <c r="U95" s="5"/>
      <c r="V95" s="5"/>
      <c r="W95" s="5"/>
    </row>
    <row r="96" spans="1:23" x14ac:dyDescent="0.25">
      <c r="A96" s="5"/>
      <c r="B96" s="5"/>
      <c r="C96" s="5"/>
      <c r="D96" s="5"/>
      <c r="E96" s="5"/>
      <c r="F96" s="5"/>
      <c r="G96" s="5"/>
      <c r="H96" s="5"/>
      <c r="I96" s="5"/>
      <c r="J96" s="5"/>
      <c r="K96" s="5"/>
      <c r="L96" s="5"/>
      <c r="M96" s="5"/>
      <c r="N96" s="5"/>
      <c r="O96" s="5"/>
      <c r="P96" s="5"/>
      <c r="Q96" s="5"/>
      <c r="R96" s="5"/>
      <c r="S96" s="5"/>
      <c r="T96" s="5"/>
      <c r="U96" s="5"/>
      <c r="V96" s="5"/>
      <c r="W96" s="5"/>
    </row>
    <row r="97" spans="1:23" x14ac:dyDescent="0.25">
      <c r="A97" s="5"/>
      <c r="B97" s="5"/>
      <c r="C97" s="5"/>
      <c r="D97" s="5"/>
      <c r="E97" s="5"/>
      <c r="F97" s="5"/>
      <c r="G97" s="5"/>
      <c r="H97" s="5"/>
      <c r="I97" s="5"/>
      <c r="J97" s="5"/>
      <c r="K97" s="5"/>
      <c r="L97" s="5"/>
      <c r="M97" s="5"/>
      <c r="N97" s="5"/>
      <c r="O97" s="5"/>
      <c r="P97" s="5"/>
      <c r="Q97" s="5"/>
      <c r="R97" s="5"/>
      <c r="S97" s="5"/>
      <c r="T97" s="5"/>
      <c r="U97" s="5"/>
      <c r="V97" s="5"/>
      <c r="W97" s="5"/>
    </row>
    <row r="98" spans="1:23" x14ac:dyDescent="0.25">
      <c r="A98" s="5"/>
      <c r="B98" s="5"/>
      <c r="C98" s="5"/>
      <c r="D98" s="5"/>
      <c r="E98" s="5"/>
      <c r="F98" s="5"/>
      <c r="G98" s="5"/>
      <c r="H98" s="5"/>
      <c r="I98" s="5"/>
      <c r="J98" s="5"/>
      <c r="K98" s="5"/>
      <c r="L98" s="5"/>
      <c r="M98" s="5"/>
      <c r="N98" s="5"/>
      <c r="O98" s="5"/>
      <c r="P98" s="5"/>
      <c r="Q98" s="5"/>
      <c r="R98" s="5"/>
      <c r="S98" s="5"/>
      <c r="T98" s="5"/>
      <c r="U98" s="5"/>
      <c r="V98" s="5"/>
      <c r="W98" s="5"/>
    </row>
    <row r="99" spans="1:23" x14ac:dyDescent="0.25">
      <c r="A99" s="5"/>
      <c r="B99" s="5"/>
      <c r="C99" s="5"/>
      <c r="D99" s="5"/>
      <c r="E99" s="5"/>
      <c r="F99" s="5"/>
      <c r="G99" s="5"/>
      <c r="H99" s="5"/>
      <c r="I99" s="5"/>
      <c r="J99" s="5"/>
      <c r="K99" s="5"/>
      <c r="L99" s="5"/>
      <c r="M99" s="5"/>
      <c r="N99" s="5"/>
      <c r="O99" s="5"/>
      <c r="P99" s="5"/>
      <c r="Q99" s="5"/>
      <c r="R99" s="5"/>
      <c r="S99" s="5"/>
      <c r="T99" s="5"/>
      <c r="U99" s="5"/>
      <c r="V99" s="5"/>
      <c r="W99" s="5"/>
    </row>
    <row r="100" spans="1:23" x14ac:dyDescent="0.25">
      <c r="A100" s="5"/>
      <c r="B100" s="5"/>
      <c r="C100" s="5"/>
      <c r="D100" s="5"/>
      <c r="E100" s="5"/>
      <c r="F100" s="5"/>
      <c r="G100" s="5"/>
      <c r="H100" s="5"/>
      <c r="I100" s="5"/>
      <c r="J100" s="5"/>
      <c r="K100" s="5"/>
      <c r="L100" s="5"/>
      <c r="M100" s="5"/>
      <c r="N100" s="5"/>
      <c r="O100" s="5"/>
      <c r="P100" s="5"/>
      <c r="Q100" s="5"/>
      <c r="R100" s="5"/>
      <c r="S100" s="5"/>
      <c r="T100" s="5"/>
      <c r="U100" s="5"/>
      <c r="V100" s="5"/>
      <c r="W100" s="5"/>
    </row>
    <row r="101" spans="1:23" x14ac:dyDescent="0.25">
      <c r="A101" s="5"/>
      <c r="B101" s="5"/>
      <c r="C101" s="5"/>
      <c r="D101" s="5"/>
      <c r="E101" s="5"/>
      <c r="F101" s="5"/>
      <c r="G101" s="5"/>
      <c r="H101" s="5"/>
      <c r="I101" s="5"/>
      <c r="J101" s="5"/>
      <c r="K101" s="5"/>
      <c r="L101" s="5"/>
      <c r="M101" s="5"/>
      <c r="N101" s="5"/>
      <c r="O101" s="5"/>
      <c r="P101" s="5"/>
      <c r="Q101" s="5"/>
      <c r="R101" s="5"/>
      <c r="S101" s="5"/>
      <c r="T101" s="5"/>
      <c r="U101" s="5"/>
      <c r="V101" s="5"/>
      <c r="W101" s="5"/>
    </row>
    <row r="102" spans="1:23" x14ac:dyDescent="0.25">
      <c r="A102" s="5"/>
      <c r="B102" s="5"/>
      <c r="C102" s="5"/>
      <c r="D102" s="5"/>
      <c r="E102" s="5"/>
      <c r="F102" s="5"/>
      <c r="G102" s="5"/>
      <c r="H102" s="5"/>
      <c r="I102" s="5"/>
      <c r="J102" s="5"/>
      <c r="K102" s="5"/>
      <c r="L102" s="5"/>
      <c r="M102" s="5"/>
      <c r="N102" s="5"/>
      <c r="O102" s="5"/>
      <c r="P102" s="5"/>
      <c r="Q102" s="5"/>
      <c r="R102" s="5"/>
      <c r="S102" s="5"/>
      <c r="T102" s="5"/>
      <c r="U102" s="5"/>
      <c r="V102" s="5"/>
      <c r="W102" s="5"/>
    </row>
    <row r="103" spans="1:23" x14ac:dyDescent="0.25">
      <c r="A103" s="5"/>
      <c r="B103" s="5"/>
      <c r="C103" s="5"/>
      <c r="D103" s="5"/>
      <c r="E103" s="5"/>
      <c r="F103" s="5"/>
      <c r="G103" s="5"/>
      <c r="H103" s="5"/>
      <c r="I103" s="5"/>
      <c r="J103" s="5"/>
      <c r="K103" s="5"/>
      <c r="L103" s="5"/>
      <c r="M103" s="5"/>
      <c r="N103" s="5"/>
      <c r="O103" s="5"/>
      <c r="P103" s="5"/>
      <c r="Q103" s="5"/>
      <c r="R103" s="5"/>
      <c r="S103" s="5"/>
      <c r="T103" s="5"/>
      <c r="U103" s="5"/>
      <c r="V103" s="5"/>
      <c r="W103" s="5"/>
    </row>
    <row r="104" spans="1:23" x14ac:dyDescent="0.25">
      <c r="A104" s="5"/>
      <c r="B104" s="5"/>
      <c r="C104" s="5"/>
      <c r="D104" s="5"/>
      <c r="E104" s="5"/>
      <c r="F104" s="5"/>
      <c r="G104" s="5"/>
      <c r="H104" s="5"/>
      <c r="I104" s="5"/>
      <c r="J104" s="5"/>
      <c r="K104" s="5"/>
      <c r="L104" s="5"/>
      <c r="M104" s="5"/>
      <c r="N104" s="5"/>
      <c r="O104" s="5"/>
      <c r="P104" s="5"/>
      <c r="Q104" s="5"/>
      <c r="R104" s="5"/>
      <c r="S104" s="5"/>
      <c r="T104" s="5"/>
      <c r="U104" s="5"/>
      <c r="V104" s="5"/>
      <c r="W104" s="5"/>
    </row>
    <row r="105" spans="1:23" x14ac:dyDescent="0.25">
      <c r="A105" s="5"/>
      <c r="B105" s="5"/>
      <c r="C105" s="5"/>
      <c r="D105" s="5"/>
      <c r="E105" s="5"/>
      <c r="F105" s="5"/>
      <c r="G105" s="5"/>
      <c r="H105" s="5"/>
      <c r="I105" s="5"/>
      <c r="J105" s="5"/>
      <c r="K105" s="5"/>
      <c r="L105" s="5"/>
      <c r="M105" s="5"/>
      <c r="N105" s="5"/>
      <c r="O105" s="5"/>
      <c r="P105" s="5"/>
      <c r="Q105" s="5"/>
      <c r="R105" s="5"/>
      <c r="S105" s="5"/>
      <c r="T105" s="5"/>
      <c r="U105" s="5"/>
      <c r="V105" s="5"/>
      <c r="W105" s="5"/>
    </row>
    <row r="106" spans="1:23" x14ac:dyDescent="0.25">
      <c r="A106" s="5"/>
      <c r="B106" s="5"/>
      <c r="C106" s="5"/>
      <c r="D106" s="5"/>
      <c r="E106" s="5"/>
      <c r="F106" s="5"/>
      <c r="G106" s="5"/>
      <c r="H106" s="5"/>
      <c r="I106" s="5"/>
      <c r="J106" s="5"/>
      <c r="K106" s="5"/>
      <c r="L106" s="5"/>
      <c r="M106" s="5"/>
      <c r="N106" s="5"/>
      <c r="O106" s="5"/>
      <c r="P106" s="5"/>
      <c r="Q106" s="5"/>
      <c r="R106" s="5"/>
      <c r="S106" s="5"/>
      <c r="T106" s="5"/>
      <c r="U106" s="5"/>
      <c r="V106" s="5"/>
      <c r="W106" s="5"/>
    </row>
    <row r="107" spans="1:23" x14ac:dyDescent="0.25">
      <c r="A107" s="5"/>
      <c r="B107" s="5"/>
      <c r="C107" s="5"/>
      <c r="D107" s="5"/>
      <c r="E107" s="5"/>
      <c r="F107" s="5"/>
      <c r="G107" s="5"/>
      <c r="H107" s="5"/>
      <c r="I107" s="5"/>
      <c r="J107" s="5"/>
      <c r="K107" s="5"/>
      <c r="L107" s="5"/>
      <c r="M107" s="5"/>
      <c r="N107" s="5"/>
      <c r="O107" s="5"/>
      <c r="P107" s="5"/>
      <c r="Q107" s="5"/>
      <c r="R107" s="5"/>
      <c r="S107" s="5"/>
      <c r="T107" s="5"/>
      <c r="U107" s="5"/>
      <c r="V107" s="5"/>
      <c r="W107" s="5"/>
    </row>
    <row r="108" spans="1:23" x14ac:dyDescent="0.25">
      <c r="A108" s="5"/>
      <c r="B108" s="5"/>
      <c r="C108" s="5"/>
      <c r="D108" s="5"/>
      <c r="E108" s="5"/>
      <c r="F108" s="5"/>
      <c r="G108" s="5"/>
      <c r="H108" s="5"/>
      <c r="I108" s="5"/>
      <c r="J108" s="5"/>
      <c r="K108" s="5"/>
      <c r="L108" s="5"/>
      <c r="M108" s="5"/>
      <c r="N108" s="5"/>
      <c r="O108" s="5"/>
      <c r="P108" s="5"/>
      <c r="Q108" s="5"/>
      <c r="R108" s="5"/>
      <c r="S108" s="5"/>
      <c r="T108" s="5"/>
      <c r="U108" s="5"/>
      <c r="V108" s="5"/>
      <c r="W108" s="5"/>
    </row>
    <row r="109" spans="1:23" x14ac:dyDescent="0.25">
      <c r="A109" s="5"/>
      <c r="B109" s="5"/>
      <c r="C109" s="5"/>
      <c r="D109" s="5"/>
      <c r="E109" s="5"/>
      <c r="F109" s="5"/>
      <c r="G109" s="5"/>
      <c r="H109" s="5"/>
      <c r="I109" s="5"/>
      <c r="J109" s="5"/>
      <c r="K109" s="5"/>
      <c r="L109" s="5"/>
      <c r="M109" s="5"/>
      <c r="N109" s="5"/>
      <c r="O109" s="5"/>
      <c r="P109" s="5"/>
      <c r="Q109" s="5"/>
      <c r="R109" s="5"/>
      <c r="S109" s="5"/>
      <c r="T109" s="5"/>
      <c r="U109" s="5"/>
      <c r="V109" s="5"/>
      <c r="W109" s="5"/>
    </row>
    <row r="110" spans="1:23" x14ac:dyDescent="0.25">
      <c r="A110" s="5"/>
      <c r="B110" s="5"/>
      <c r="C110" s="5"/>
      <c r="D110" s="5"/>
      <c r="E110" s="5"/>
      <c r="F110" s="5"/>
      <c r="G110" s="5"/>
      <c r="H110" s="5"/>
      <c r="I110" s="5"/>
      <c r="J110" s="5"/>
      <c r="K110" s="5"/>
      <c r="L110" s="5"/>
      <c r="M110" s="5"/>
      <c r="N110" s="5"/>
      <c r="O110" s="5"/>
      <c r="P110" s="5"/>
      <c r="Q110" s="5"/>
      <c r="R110" s="5"/>
      <c r="S110" s="5"/>
      <c r="T110" s="5"/>
      <c r="U110" s="5"/>
      <c r="V110" s="5"/>
      <c r="W110" s="5"/>
    </row>
    <row r="111" spans="1:23" x14ac:dyDescent="0.25">
      <c r="A111" s="5"/>
      <c r="B111" s="5"/>
      <c r="C111" s="5"/>
      <c r="D111" s="5"/>
      <c r="E111" s="5"/>
      <c r="F111" s="5"/>
      <c r="G111" s="5"/>
      <c r="H111" s="5"/>
      <c r="I111" s="5"/>
      <c r="J111" s="5"/>
      <c r="K111" s="5"/>
      <c r="L111" s="5"/>
      <c r="M111" s="5"/>
      <c r="N111" s="5"/>
      <c r="O111" s="5"/>
      <c r="P111" s="5"/>
      <c r="Q111" s="5"/>
      <c r="R111" s="5"/>
      <c r="S111" s="5"/>
      <c r="T111" s="5"/>
      <c r="U111" s="5"/>
      <c r="V111" s="5"/>
      <c r="W111" s="5"/>
    </row>
    <row r="112" spans="1:23" x14ac:dyDescent="0.25">
      <c r="A112" s="5"/>
      <c r="B112" s="5"/>
      <c r="C112" s="5"/>
      <c r="D112" s="5"/>
      <c r="E112" s="5"/>
      <c r="F112" s="5"/>
      <c r="G112" s="5"/>
      <c r="H112" s="5"/>
      <c r="I112" s="5"/>
      <c r="J112" s="5"/>
      <c r="K112" s="5"/>
      <c r="L112" s="5"/>
      <c r="M112" s="5"/>
      <c r="N112" s="5"/>
      <c r="O112" s="5"/>
      <c r="P112" s="5"/>
      <c r="Q112" s="5"/>
      <c r="R112" s="5"/>
      <c r="S112" s="5"/>
      <c r="T112" s="5"/>
      <c r="U112" s="5"/>
      <c r="V112" s="5"/>
      <c r="W112" s="5"/>
    </row>
    <row r="113" spans="1:23" x14ac:dyDescent="0.25">
      <c r="A113" s="5"/>
      <c r="B113" s="5"/>
      <c r="C113" s="5"/>
      <c r="D113" s="5"/>
      <c r="E113" s="5"/>
      <c r="F113" s="5"/>
      <c r="G113" s="5"/>
      <c r="H113" s="5"/>
      <c r="I113" s="5"/>
      <c r="J113" s="5"/>
      <c r="K113" s="5"/>
      <c r="L113" s="5"/>
      <c r="M113" s="5"/>
      <c r="N113" s="5"/>
      <c r="O113" s="5"/>
      <c r="P113" s="5"/>
      <c r="Q113" s="5"/>
      <c r="R113" s="5"/>
      <c r="S113" s="5"/>
      <c r="T113" s="5"/>
      <c r="U113" s="5"/>
      <c r="V113" s="5"/>
      <c r="W113" s="5"/>
    </row>
    <row r="114" spans="1:23" x14ac:dyDescent="0.25">
      <c r="A114" s="5"/>
      <c r="B114" s="5"/>
      <c r="C114" s="5"/>
      <c r="D114" s="5"/>
      <c r="E114" s="5"/>
      <c r="F114" s="5"/>
      <c r="G114" s="5"/>
      <c r="H114" s="5"/>
      <c r="I114" s="5"/>
      <c r="J114" s="5"/>
      <c r="K114" s="5"/>
      <c r="L114" s="5"/>
      <c r="M114" s="5"/>
      <c r="N114" s="5"/>
      <c r="O114" s="5"/>
      <c r="P114" s="5"/>
      <c r="Q114" s="5"/>
      <c r="R114" s="5"/>
      <c r="S114" s="5"/>
      <c r="T114" s="5"/>
      <c r="U114" s="5"/>
      <c r="V114" s="5"/>
      <c r="W114" s="5"/>
    </row>
    <row r="115" spans="1:23" x14ac:dyDescent="0.25">
      <c r="A115" s="5"/>
      <c r="B115" s="5"/>
      <c r="C115" s="5"/>
      <c r="D115" s="5"/>
      <c r="E115" s="5"/>
      <c r="F115" s="5"/>
      <c r="G115" s="5"/>
      <c r="H115" s="5"/>
      <c r="I115" s="5"/>
      <c r="J115" s="5"/>
      <c r="K115" s="5"/>
      <c r="L115" s="5"/>
      <c r="M115" s="5"/>
      <c r="N115" s="5"/>
      <c r="O115" s="5"/>
      <c r="P115" s="5"/>
      <c r="Q115" s="5"/>
      <c r="R115" s="5"/>
      <c r="S115" s="5"/>
      <c r="T115" s="5"/>
      <c r="U115" s="5"/>
      <c r="V115" s="5"/>
      <c r="W115" s="5"/>
    </row>
    <row r="116" spans="1:23" x14ac:dyDescent="0.25">
      <c r="A116" s="5"/>
      <c r="B116" s="5"/>
      <c r="C116" s="5"/>
      <c r="D116" s="5"/>
      <c r="E116" s="5"/>
      <c r="F116" s="5"/>
      <c r="G116" s="5"/>
      <c r="H116" s="5"/>
      <c r="I116" s="5"/>
      <c r="J116" s="5"/>
      <c r="K116" s="5"/>
      <c r="L116" s="5"/>
      <c r="M116" s="5"/>
      <c r="N116" s="5"/>
      <c r="O116" s="5"/>
      <c r="P116" s="5"/>
      <c r="Q116" s="5"/>
      <c r="R116" s="5"/>
      <c r="S116" s="5"/>
      <c r="T116" s="5"/>
      <c r="U116" s="5"/>
      <c r="V116" s="5"/>
      <c r="W116" s="5"/>
    </row>
    <row r="117" spans="1:23" x14ac:dyDescent="0.25">
      <c r="A117" s="5"/>
      <c r="B117" s="5"/>
      <c r="C117" s="5"/>
      <c r="D117" s="5"/>
      <c r="E117" s="5"/>
      <c r="F117" s="5"/>
      <c r="G117" s="5"/>
      <c r="H117" s="5"/>
      <c r="I117" s="5"/>
      <c r="J117" s="5"/>
      <c r="K117" s="5"/>
      <c r="L117" s="5"/>
      <c r="M117" s="5"/>
      <c r="N117" s="5"/>
      <c r="O117" s="5"/>
      <c r="P117" s="5"/>
      <c r="Q117" s="5"/>
      <c r="R117" s="5"/>
      <c r="S117" s="5"/>
      <c r="T117" s="5"/>
      <c r="U117" s="5"/>
      <c r="V117" s="5"/>
      <c r="W117" s="5"/>
    </row>
    <row r="118" spans="1:23" x14ac:dyDescent="0.25">
      <c r="A118" s="5"/>
      <c r="B118" s="5"/>
      <c r="C118" s="5"/>
      <c r="D118" s="5"/>
      <c r="E118" s="5"/>
      <c r="F118" s="5"/>
      <c r="G118" s="5"/>
      <c r="H118" s="5"/>
      <c r="I118" s="5"/>
      <c r="J118" s="5"/>
      <c r="K118" s="5"/>
      <c r="L118" s="5"/>
      <c r="M118" s="5"/>
      <c r="N118" s="5"/>
      <c r="O118" s="5"/>
      <c r="P118" s="5"/>
      <c r="Q118" s="5"/>
      <c r="R118" s="5"/>
      <c r="S118" s="5"/>
      <c r="T118" s="5"/>
      <c r="U118" s="5"/>
      <c r="V118" s="5"/>
      <c r="W118" s="5"/>
    </row>
    <row r="119" spans="1:23" x14ac:dyDescent="0.25">
      <c r="A119" s="5"/>
      <c r="B119" s="5"/>
      <c r="C119" s="5"/>
      <c r="D119" s="5"/>
      <c r="E119" s="5"/>
      <c r="F119" s="5"/>
      <c r="G119" s="5"/>
      <c r="H119" s="5"/>
      <c r="I119" s="5"/>
      <c r="J119" s="5"/>
      <c r="K119" s="5"/>
      <c r="L119" s="5"/>
      <c r="M119" s="5"/>
      <c r="N119" s="5"/>
      <c r="O119" s="5"/>
      <c r="P119" s="5"/>
      <c r="Q119" s="5"/>
      <c r="R119" s="5"/>
      <c r="S119" s="5"/>
      <c r="T119" s="5"/>
      <c r="U119" s="5"/>
      <c r="V119" s="5"/>
      <c r="W119" s="5"/>
    </row>
    <row r="120" spans="1:23" x14ac:dyDescent="0.25">
      <c r="A120" s="5"/>
      <c r="B120" s="5"/>
      <c r="C120" s="5"/>
      <c r="D120" s="5"/>
      <c r="E120" s="5"/>
      <c r="F120" s="5"/>
      <c r="G120" s="5"/>
      <c r="H120" s="5"/>
      <c r="I120" s="5"/>
      <c r="J120" s="5"/>
      <c r="K120" s="5"/>
      <c r="L120" s="5"/>
      <c r="M120" s="5"/>
      <c r="N120" s="5"/>
      <c r="O120" s="5"/>
      <c r="P120" s="5"/>
      <c r="Q120" s="5"/>
      <c r="R120" s="5"/>
      <c r="S120" s="5"/>
      <c r="T120" s="5"/>
      <c r="U120" s="5"/>
      <c r="V120" s="5"/>
      <c r="W120" s="5"/>
    </row>
    <row r="121" spans="1:23" x14ac:dyDescent="0.25">
      <c r="A121" s="5"/>
      <c r="B121" s="5"/>
      <c r="C121" s="5"/>
      <c r="D121" s="5"/>
      <c r="E121" s="5"/>
      <c r="F121" s="5"/>
      <c r="G121" s="5"/>
      <c r="H121" s="5"/>
      <c r="I121" s="5"/>
      <c r="J121" s="5"/>
      <c r="K121" s="5"/>
      <c r="L121" s="5"/>
      <c r="M121" s="5"/>
      <c r="N121" s="5"/>
      <c r="O121" s="5"/>
      <c r="P121" s="5"/>
      <c r="Q121" s="5"/>
      <c r="R121" s="5"/>
      <c r="S121" s="5"/>
      <c r="T121" s="5"/>
      <c r="U121" s="5"/>
      <c r="V121" s="5"/>
      <c r="W121" s="5"/>
    </row>
    <row r="122" spans="1:23" x14ac:dyDescent="0.25">
      <c r="A122" s="5"/>
      <c r="B122" s="5"/>
      <c r="C122" s="5"/>
      <c r="D122" s="5"/>
      <c r="E122" s="5"/>
      <c r="F122" s="5"/>
      <c r="G122" s="5"/>
      <c r="H122" s="5"/>
      <c r="I122" s="5"/>
      <c r="J122" s="5"/>
      <c r="K122" s="5"/>
      <c r="L122" s="5"/>
      <c r="M122" s="5"/>
      <c r="N122" s="5"/>
      <c r="O122" s="5"/>
      <c r="P122" s="5"/>
      <c r="Q122" s="5"/>
      <c r="R122" s="5"/>
      <c r="S122" s="5"/>
      <c r="T122" s="5"/>
      <c r="U122" s="5"/>
      <c r="V122" s="5"/>
      <c r="W122" s="5"/>
    </row>
    <row r="123" spans="1:23" x14ac:dyDescent="0.25">
      <c r="A123" s="5"/>
      <c r="B123" s="5"/>
      <c r="C123" s="5"/>
      <c r="D123" s="5"/>
      <c r="E123" s="5"/>
      <c r="F123" s="5"/>
      <c r="G123" s="5"/>
      <c r="H123" s="5"/>
      <c r="I123" s="5"/>
      <c r="J123" s="5"/>
      <c r="K123" s="5"/>
      <c r="L123" s="5"/>
      <c r="M123" s="5"/>
      <c r="N123" s="5"/>
      <c r="O123" s="5"/>
      <c r="P123" s="5"/>
      <c r="Q123" s="5"/>
      <c r="R123" s="5"/>
      <c r="S123" s="5"/>
      <c r="T123" s="5"/>
      <c r="U123" s="5"/>
      <c r="V123" s="5"/>
      <c r="W123" s="5"/>
    </row>
    <row r="124" spans="1:23" x14ac:dyDescent="0.25">
      <c r="A124" s="5"/>
      <c r="B124" s="5"/>
      <c r="C124" s="5"/>
      <c r="D124" s="5"/>
      <c r="E124" s="5"/>
      <c r="F124" s="5"/>
      <c r="G124" s="5"/>
      <c r="H124" s="5"/>
      <c r="I124" s="5"/>
      <c r="J124" s="5"/>
      <c r="K124" s="5"/>
      <c r="L124" s="5"/>
      <c r="M124" s="5"/>
      <c r="N124" s="5"/>
      <c r="O124" s="5"/>
      <c r="P124" s="5"/>
      <c r="Q124" s="5"/>
      <c r="R124" s="5"/>
      <c r="S124" s="5"/>
      <c r="T124" s="5"/>
      <c r="U124" s="5"/>
      <c r="V124" s="5"/>
      <c r="W124" s="5"/>
    </row>
    <row r="125" spans="1:23" x14ac:dyDescent="0.25">
      <c r="A125" s="5"/>
      <c r="B125" s="5"/>
      <c r="C125" s="5"/>
      <c r="D125" s="5"/>
      <c r="E125" s="5"/>
      <c r="F125" s="5"/>
      <c r="G125" s="5"/>
      <c r="H125" s="5"/>
      <c r="I125" s="5"/>
      <c r="J125" s="5"/>
      <c r="K125" s="5"/>
      <c r="L125" s="5"/>
      <c r="M125" s="5"/>
      <c r="N125" s="5"/>
      <c r="O125" s="5"/>
      <c r="P125" s="5"/>
      <c r="Q125" s="5"/>
      <c r="R125" s="5"/>
      <c r="S125" s="5"/>
      <c r="T125" s="5"/>
      <c r="U125" s="5"/>
      <c r="V125" s="5"/>
      <c r="W125" s="5"/>
    </row>
    <row r="126" spans="1:23" x14ac:dyDescent="0.25">
      <c r="A126" s="5"/>
      <c r="B126" s="5"/>
      <c r="C126" s="5"/>
      <c r="D126" s="5"/>
      <c r="E126" s="5"/>
      <c r="F126" s="5"/>
      <c r="G126" s="5"/>
      <c r="H126" s="5"/>
      <c r="I126" s="5"/>
      <c r="J126" s="5"/>
      <c r="K126" s="5"/>
      <c r="L126" s="5"/>
      <c r="M126" s="5"/>
      <c r="N126" s="5"/>
      <c r="O126" s="5"/>
      <c r="P126" s="5"/>
      <c r="Q126" s="5"/>
      <c r="R126" s="5"/>
      <c r="S126" s="5"/>
      <c r="T126" s="5"/>
      <c r="U126" s="5"/>
      <c r="V126" s="5"/>
      <c r="W126" s="5"/>
    </row>
    <row r="127" spans="1:23" x14ac:dyDescent="0.25">
      <c r="A127" s="5"/>
      <c r="B127" s="5"/>
      <c r="C127" s="5"/>
      <c r="D127" s="5"/>
      <c r="E127" s="5"/>
      <c r="F127" s="5"/>
      <c r="G127" s="5"/>
      <c r="H127" s="5"/>
      <c r="I127" s="5"/>
      <c r="J127" s="5"/>
      <c r="K127" s="5"/>
      <c r="L127" s="5"/>
      <c r="M127" s="5"/>
      <c r="N127" s="5"/>
      <c r="O127" s="5"/>
      <c r="P127" s="5"/>
      <c r="Q127" s="5"/>
      <c r="R127" s="5"/>
      <c r="S127" s="5"/>
      <c r="T127" s="5"/>
      <c r="U127" s="5"/>
      <c r="V127" s="5"/>
      <c r="W127" s="5"/>
    </row>
    <row r="128" spans="1:23" x14ac:dyDescent="0.25">
      <c r="A128" s="5"/>
      <c r="B128" s="5"/>
      <c r="C128" s="5"/>
      <c r="D128" s="5"/>
      <c r="E128" s="5"/>
      <c r="F128" s="5"/>
      <c r="G128" s="5"/>
      <c r="H128" s="5"/>
      <c r="I128" s="5"/>
      <c r="J128" s="5"/>
      <c r="K128" s="5"/>
      <c r="L128" s="5"/>
      <c r="M128" s="5"/>
      <c r="N128" s="5"/>
      <c r="O128" s="5"/>
      <c r="P128" s="5"/>
      <c r="Q128" s="5"/>
      <c r="R128" s="5"/>
      <c r="S128" s="5"/>
      <c r="T128" s="5"/>
      <c r="U128" s="5"/>
      <c r="V128" s="5"/>
      <c r="W128" s="5"/>
    </row>
    <row r="129" spans="1:23" x14ac:dyDescent="0.25">
      <c r="A129" s="5"/>
      <c r="B129" s="5"/>
      <c r="C129" s="5"/>
      <c r="D129" s="5"/>
      <c r="E129" s="5"/>
      <c r="F129" s="5"/>
      <c r="G129" s="5"/>
      <c r="H129" s="5"/>
      <c r="I129" s="5"/>
      <c r="J129" s="5"/>
      <c r="K129" s="5"/>
      <c r="L129" s="5"/>
      <c r="M129" s="5"/>
      <c r="N129" s="5"/>
      <c r="O129" s="5"/>
      <c r="P129" s="5"/>
      <c r="Q129" s="5"/>
      <c r="R129" s="5"/>
      <c r="S129" s="5"/>
      <c r="T129" s="5"/>
      <c r="U129" s="5"/>
      <c r="V129" s="5"/>
      <c r="W129" s="5"/>
    </row>
    <row r="130" spans="1:23" x14ac:dyDescent="0.25">
      <c r="A130" s="5"/>
      <c r="B130" s="5"/>
      <c r="C130" s="5"/>
      <c r="D130" s="5"/>
      <c r="E130" s="5"/>
      <c r="F130" s="5"/>
      <c r="G130" s="5"/>
      <c r="H130" s="5"/>
      <c r="I130" s="5"/>
      <c r="J130" s="5"/>
      <c r="K130" s="5"/>
      <c r="L130" s="5"/>
      <c r="M130" s="5"/>
      <c r="N130" s="5"/>
      <c r="O130" s="5"/>
      <c r="P130" s="5"/>
      <c r="Q130" s="5"/>
      <c r="R130" s="5"/>
      <c r="S130" s="5"/>
      <c r="T130" s="5"/>
      <c r="U130" s="5"/>
      <c r="V130" s="5"/>
      <c r="W130" s="5"/>
    </row>
    <row r="131" spans="1:23" x14ac:dyDescent="0.25">
      <c r="A131" s="5"/>
      <c r="B131" s="5"/>
      <c r="C131" s="5"/>
      <c r="D131" s="5"/>
      <c r="E131" s="5"/>
      <c r="F131" s="5"/>
      <c r="G131" s="5"/>
      <c r="H131" s="5"/>
      <c r="I131" s="5"/>
      <c r="J131" s="5"/>
      <c r="K131" s="5"/>
      <c r="L131" s="5"/>
      <c r="M131" s="5"/>
      <c r="N131" s="5"/>
      <c r="O131" s="5"/>
      <c r="P131" s="5"/>
      <c r="Q131" s="5"/>
      <c r="R131" s="5"/>
      <c r="S131" s="5"/>
      <c r="T131" s="5"/>
      <c r="U131" s="5"/>
      <c r="V131" s="5"/>
      <c r="W131" s="5"/>
    </row>
    <row r="132" spans="1:23" x14ac:dyDescent="0.25">
      <c r="A132" s="5"/>
      <c r="B132" s="5"/>
      <c r="C132" s="5"/>
      <c r="D132" s="5"/>
      <c r="E132" s="5"/>
      <c r="F132" s="5"/>
      <c r="G132" s="5"/>
      <c r="H132" s="5"/>
      <c r="I132" s="5"/>
      <c r="J132" s="5"/>
      <c r="K132" s="5"/>
      <c r="L132" s="5"/>
      <c r="M132" s="5"/>
      <c r="N132" s="5"/>
      <c r="O132" s="5"/>
      <c r="P132" s="5"/>
      <c r="Q132" s="5"/>
      <c r="R132" s="5"/>
      <c r="S132" s="5"/>
      <c r="T132" s="5"/>
      <c r="U132" s="5"/>
      <c r="V132" s="5"/>
      <c r="W132" s="5"/>
    </row>
    <row r="133" spans="1:23" x14ac:dyDescent="0.25">
      <c r="A133" s="5"/>
      <c r="B133" s="5"/>
      <c r="C133" s="5"/>
      <c r="D133" s="5"/>
      <c r="E133" s="5"/>
      <c r="F133" s="5"/>
      <c r="G133" s="5"/>
      <c r="H133" s="5"/>
      <c r="I133" s="5"/>
      <c r="J133" s="5"/>
      <c r="K133" s="5"/>
      <c r="L133" s="5"/>
      <c r="M133" s="5"/>
      <c r="N133" s="5"/>
      <c r="O133" s="5"/>
      <c r="P133" s="5"/>
      <c r="Q133" s="5"/>
      <c r="R133" s="5"/>
      <c r="S133" s="5"/>
      <c r="T133" s="5"/>
      <c r="U133" s="5"/>
      <c r="V133" s="5"/>
      <c r="W133" s="5"/>
    </row>
    <row r="134" spans="1:23" x14ac:dyDescent="0.25">
      <c r="A134" s="5"/>
      <c r="B134" s="5"/>
      <c r="C134" s="5"/>
      <c r="D134" s="5"/>
      <c r="E134" s="5"/>
      <c r="F134" s="5"/>
      <c r="G134" s="5"/>
      <c r="H134" s="5"/>
      <c r="I134" s="5"/>
      <c r="J134" s="5"/>
      <c r="K134" s="5"/>
      <c r="L134" s="5"/>
      <c r="M134" s="5"/>
      <c r="N134" s="5"/>
      <c r="O134" s="5"/>
      <c r="P134" s="5"/>
      <c r="Q134" s="5"/>
      <c r="R134" s="5"/>
      <c r="S134" s="5"/>
      <c r="T134" s="5"/>
      <c r="U134" s="5"/>
      <c r="V134" s="5"/>
      <c r="W134" s="5"/>
    </row>
    <row r="135" spans="1:23" x14ac:dyDescent="0.25">
      <c r="A135" s="5"/>
      <c r="B135" s="5"/>
      <c r="C135" s="5"/>
      <c r="D135" s="5"/>
      <c r="E135" s="5"/>
      <c r="F135" s="5"/>
      <c r="G135" s="5"/>
      <c r="H135" s="5"/>
      <c r="I135" s="5"/>
      <c r="J135" s="5"/>
      <c r="K135" s="5"/>
      <c r="L135" s="5"/>
      <c r="M135" s="5"/>
      <c r="N135" s="5"/>
      <c r="O135" s="5"/>
      <c r="P135" s="5"/>
      <c r="Q135" s="5"/>
      <c r="R135" s="5"/>
      <c r="S135" s="5"/>
      <c r="T135" s="5"/>
      <c r="U135" s="5"/>
      <c r="V135" s="5"/>
      <c r="W135" s="5"/>
    </row>
    <row r="136" spans="1:23" x14ac:dyDescent="0.25">
      <c r="A136" s="5"/>
      <c r="B136" s="5"/>
      <c r="C136" s="5"/>
      <c r="D136" s="5"/>
      <c r="E136" s="5"/>
      <c r="F136" s="5"/>
      <c r="G136" s="5"/>
      <c r="H136" s="5"/>
      <c r="I136" s="5"/>
      <c r="J136" s="5"/>
      <c r="K136" s="5"/>
      <c r="L136" s="5"/>
      <c r="M136" s="5"/>
      <c r="N136" s="5"/>
      <c r="O136" s="5"/>
      <c r="P136" s="5"/>
      <c r="Q136" s="5"/>
      <c r="R136" s="5"/>
      <c r="S136" s="5"/>
      <c r="T136" s="5"/>
      <c r="U136" s="5"/>
      <c r="V136" s="5"/>
      <c r="W136" s="5"/>
    </row>
    <row r="137" spans="1:23" x14ac:dyDescent="0.25">
      <c r="A137" s="5"/>
      <c r="B137" s="5"/>
      <c r="C137" s="5"/>
      <c r="D137" s="5"/>
      <c r="E137" s="5"/>
      <c r="F137" s="5"/>
      <c r="G137" s="5"/>
      <c r="H137" s="5"/>
      <c r="I137" s="5"/>
      <c r="J137" s="5"/>
      <c r="K137" s="5"/>
      <c r="L137" s="5"/>
      <c r="M137" s="5"/>
      <c r="N137" s="5"/>
      <c r="O137" s="5"/>
      <c r="P137" s="5"/>
      <c r="Q137" s="5"/>
      <c r="R137" s="5"/>
      <c r="S137" s="5"/>
      <c r="T137" s="5"/>
      <c r="U137" s="5"/>
      <c r="V137" s="5"/>
      <c r="W137" s="5"/>
    </row>
    <row r="138" spans="1:23" x14ac:dyDescent="0.25">
      <c r="A138" s="5"/>
      <c r="B138" s="5"/>
      <c r="C138" s="5"/>
      <c r="D138" s="5"/>
      <c r="E138" s="5"/>
      <c r="F138" s="5"/>
      <c r="G138" s="5"/>
      <c r="H138" s="5"/>
      <c r="I138" s="5"/>
      <c r="J138" s="5"/>
      <c r="K138" s="5"/>
      <c r="L138" s="5"/>
      <c r="M138" s="5"/>
      <c r="N138" s="5"/>
      <c r="O138" s="5"/>
      <c r="P138" s="5"/>
      <c r="Q138" s="5"/>
      <c r="R138" s="5"/>
      <c r="S138" s="5"/>
      <c r="T138" s="5"/>
      <c r="U138" s="5"/>
      <c r="V138" s="5"/>
      <c r="W138" s="5"/>
    </row>
    <row r="139" spans="1:23" x14ac:dyDescent="0.25">
      <c r="A139" s="5"/>
      <c r="B139" s="5"/>
      <c r="C139" s="5"/>
      <c r="D139" s="5"/>
      <c r="E139" s="5"/>
      <c r="F139" s="5"/>
      <c r="G139" s="5"/>
      <c r="H139" s="5"/>
      <c r="I139" s="5"/>
      <c r="J139" s="5"/>
      <c r="K139" s="5"/>
      <c r="L139" s="5"/>
      <c r="M139" s="5"/>
      <c r="N139" s="5"/>
      <c r="O139" s="5"/>
      <c r="P139" s="5"/>
      <c r="Q139" s="5"/>
      <c r="R139" s="5"/>
      <c r="S139" s="5"/>
      <c r="T139" s="5"/>
      <c r="U139" s="5"/>
      <c r="V139" s="5"/>
      <c r="W139" s="5"/>
    </row>
    <row r="140" spans="1:23" x14ac:dyDescent="0.25">
      <c r="A140" s="5"/>
      <c r="B140" s="5"/>
      <c r="C140" s="5"/>
      <c r="D140" s="5"/>
      <c r="E140" s="5"/>
      <c r="F140" s="5"/>
      <c r="G140" s="5"/>
      <c r="H140" s="5"/>
      <c r="I140" s="5"/>
      <c r="J140" s="5"/>
      <c r="K140" s="5"/>
      <c r="L140" s="5"/>
      <c r="M140" s="5"/>
      <c r="N140" s="5"/>
      <c r="O140" s="5"/>
      <c r="P140" s="5"/>
      <c r="Q140" s="5"/>
      <c r="R140" s="5"/>
      <c r="S140" s="5"/>
      <c r="T140" s="5"/>
      <c r="U140" s="5"/>
      <c r="V140" s="5"/>
      <c r="W140" s="5"/>
    </row>
    <row r="141" spans="1:23" x14ac:dyDescent="0.25">
      <c r="A141" s="5"/>
      <c r="B141" s="5"/>
      <c r="C141" s="5"/>
      <c r="D141" s="5"/>
      <c r="E141" s="5"/>
      <c r="F141" s="5"/>
      <c r="G141" s="5"/>
      <c r="H141" s="5"/>
      <c r="I141" s="5"/>
      <c r="J141" s="5"/>
      <c r="K141" s="5"/>
      <c r="L141" s="5"/>
      <c r="M141" s="5"/>
      <c r="N141" s="5"/>
      <c r="O141" s="5"/>
      <c r="P141" s="5"/>
      <c r="Q141" s="5"/>
      <c r="R141" s="5"/>
      <c r="S141" s="5"/>
      <c r="T141" s="5"/>
      <c r="U141" s="5"/>
      <c r="V141" s="5"/>
      <c r="W141" s="5"/>
    </row>
    <row r="142" spans="1:23" x14ac:dyDescent="0.25">
      <c r="A142" s="5"/>
      <c r="B142" s="5"/>
      <c r="C142" s="5"/>
      <c r="D142" s="5"/>
      <c r="E142" s="5"/>
      <c r="F142" s="5"/>
      <c r="G142" s="5"/>
      <c r="H142" s="5"/>
      <c r="I142" s="5"/>
      <c r="J142" s="5"/>
      <c r="K142" s="5"/>
      <c r="L142" s="5"/>
      <c r="M142" s="5"/>
      <c r="N142" s="5"/>
      <c r="O142" s="5"/>
      <c r="P142" s="5"/>
      <c r="Q142" s="5"/>
      <c r="R142" s="5"/>
      <c r="S142" s="5"/>
      <c r="T142" s="5"/>
      <c r="U142" s="5"/>
      <c r="V142" s="5"/>
      <c r="W142" s="5"/>
    </row>
    <row r="143" spans="1:23" x14ac:dyDescent="0.25">
      <c r="A143" s="5"/>
      <c r="B143" s="5"/>
      <c r="C143" s="5"/>
      <c r="D143" s="5"/>
      <c r="E143" s="5"/>
      <c r="F143" s="5"/>
      <c r="G143" s="5"/>
      <c r="H143" s="5"/>
      <c r="I143" s="5"/>
      <c r="J143" s="5"/>
      <c r="K143" s="5"/>
      <c r="L143" s="5"/>
      <c r="M143" s="5"/>
      <c r="N143" s="5"/>
      <c r="O143" s="5"/>
      <c r="P143" s="5"/>
      <c r="Q143" s="5"/>
      <c r="R143" s="5"/>
      <c r="S143" s="5"/>
      <c r="T143" s="5"/>
      <c r="U143" s="5"/>
      <c r="V143" s="5"/>
      <c r="W143" s="5"/>
    </row>
    <row r="144" spans="1:23" x14ac:dyDescent="0.25">
      <c r="A144" s="5"/>
      <c r="B144" s="5"/>
      <c r="C144" s="5"/>
      <c r="D144" s="5"/>
      <c r="E144" s="5"/>
      <c r="F144" s="5"/>
      <c r="G144" s="5"/>
      <c r="H144" s="5"/>
      <c r="I144" s="5"/>
      <c r="J144" s="5"/>
      <c r="K144" s="5"/>
      <c r="L144" s="5"/>
      <c r="M144" s="5"/>
      <c r="N144" s="5"/>
      <c r="O144" s="5"/>
      <c r="P144" s="5"/>
      <c r="Q144" s="5"/>
      <c r="R144" s="5"/>
      <c r="S144" s="5"/>
      <c r="T144" s="5"/>
      <c r="U144" s="5"/>
      <c r="V144" s="5"/>
      <c r="W144" s="5"/>
    </row>
    <row r="145" spans="1:23" x14ac:dyDescent="0.25">
      <c r="A145" s="5"/>
      <c r="B145" s="5"/>
      <c r="C145" s="5"/>
      <c r="D145" s="5"/>
      <c r="E145" s="5"/>
      <c r="F145" s="5"/>
      <c r="G145" s="5"/>
      <c r="H145" s="5"/>
      <c r="I145" s="5"/>
      <c r="J145" s="5"/>
      <c r="K145" s="5"/>
      <c r="L145" s="5"/>
      <c r="M145" s="5"/>
      <c r="N145" s="5"/>
      <c r="O145" s="5"/>
      <c r="P145" s="5"/>
      <c r="Q145" s="5"/>
      <c r="R145" s="5"/>
      <c r="S145" s="5"/>
      <c r="T145" s="5"/>
      <c r="U145" s="5"/>
      <c r="V145" s="5"/>
      <c r="W145" s="5"/>
    </row>
    <row r="146" spans="1:23" x14ac:dyDescent="0.25">
      <c r="A146" s="5"/>
      <c r="B146" s="5"/>
      <c r="C146" s="5"/>
      <c r="D146" s="5"/>
      <c r="E146" s="5"/>
      <c r="F146" s="5"/>
      <c r="G146" s="5"/>
      <c r="H146" s="5"/>
      <c r="I146" s="5"/>
      <c r="J146" s="5"/>
      <c r="K146" s="5"/>
      <c r="L146" s="5"/>
      <c r="M146" s="5"/>
      <c r="N146" s="5"/>
      <c r="O146" s="5"/>
      <c r="P146" s="5"/>
      <c r="Q146" s="5"/>
      <c r="R146" s="5"/>
      <c r="S146" s="5"/>
      <c r="T146" s="5"/>
      <c r="U146" s="5"/>
      <c r="V146" s="5"/>
      <c r="W146" s="5"/>
    </row>
    <row r="147" spans="1:23" x14ac:dyDescent="0.25">
      <c r="A147" s="5"/>
      <c r="B147" s="5"/>
      <c r="C147" s="5"/>
      <c r="D147" s="5"/>
      <c r="E147" s="5"/>
      <c r="F147" s="5"/>
      <c r="G147" s="5"/>
      <c r="H147" s="5"/>
      <c r="I147" s="5"/>
      <c r="J147" s="5"/>
      <c r="K147" s="5"/>
      <c r="L147" s="5"/>
      <c r="M147" s="5"/>
      <c r="N147" s="5"/>
      <c r="O147" s="5"/>
      <c r="P147" s="5"/>
      <c r="Q147" s="5"/>
      <c r="R147" s="5"/>
      <c r="S147" s="5"/>
      <c r="T147" s="5"/>
      <c r="U147" s="5"/>
      <c r="V147" s="5"/>
      <c r="W147" s="5"/>
    </row>
    <row r="148" spans="1:23" x14ac:dyDescent="0.25">
      <c r="A148" s="5"/>
      <c r="B148" s="5"/>
      <c r="C148" s="5"/>
      <c r="D148" s="5"/>
      <c r="E148" s="5"/>
      <c r="F148" s="5"/>
      <c r="G148" s="5"/>
      <c r="H148" s="5"/>
      <c r="I148" s="5"/>
      <c r="J148" s="5"/>
      <c r="K148" s="5"/>
      <c r="L148" s="5"/>
      <c r="M148" s="5"/>
      <c r="N148" s="5"/>
      <c r="O148" s="5"/>
      <c r="P148" s="5"/>
      <c r="Q148" s="5"/>
      <c r="R148" s="5"/>
      <c r="S148" s="5"/>
      <c r="T148" s="5"/>
      <c r="U148" s="5"/>
      <c r="V148" s="5"/>
      <c r="W148" s="5"/>
    </row>
    <row r="149" spans="1:23" x14ac:dyDescent="0.25">
      <c r="A149" s="5"/>
      <c r="B149" s="5"/>
      <c r="C149" s="5"/>
      <c r="D149" s="5"/>
      <c r="E149" s="5"/>
      <c r="F149" s="5"/>
      <c r="G149" s="5"/>
      <c r="H149" s="5"/>
      <c r="I149" s="5"/>
      <c r="J149" s="5"/>
      <c r="K149" s="5"/>
      <c r="L149" s="5"/>
      <c r="M149" s="5"/>
      <c r="N149" s="5"/>
      <c r="O149" s="5"/>
      <c r="P149" s="5"/>
      <c r="Q149" s="5"/>
      <c r="R149" s="5"/>
      <c r="S149" s="5"/>
      <c r="T149" s="5"/>
      <c r="U149" s="5"/>
      <c r="V149" s="5"/>
      <c r="W149" s="5"/>
    </row>
    <row r="150" spans="1:23" x14ac:dyDescent="0.25">
      <c r="A150" s="5"/>
      <c r="B150" s="5"/>
      <c r="C150" s="5"/>
      <c r="D150" s="5"/>
      <c r="E150" s="5"/>
      <c r="F150" s="5"/>
      <c r="G150" s="5"/>
      <c r="H150" s="5"/>
      <c r="I150" s="5"/>
      <c r="J150" s="5"/>
      <c r="K150" s="5"/>
      <c r="L150" s="5"/>
      <c r="M150" s="5"/>
      <c r="N150" s="5"/>
      <c r="O150" s="5"/>
      <c r="P150" s="5"/>
      <c r="Q150" s="5"/>
      <c r="R150" s="5"/>
      <c r="S150" s="5"/>
      <c r="T150" s="5"/>
      <c r="U150" s="5"/>
      <c r="V150" s="5"/>
      <c r="W150" s="5"/>
    </row>
    <row r="151" spans="1:23" x14ac:dyDescent="0.25">
      <c r="A151" s="5"/>
      <c r="B151" s="5"/>
      <c r="C151" s="5"/>
      <c r="D151" s="5"/>
      <c r="E151" s="5"/>
      <c r="F151" s="5"/>
      <c r="G151" s="5"/>
      <c r="H151" s="5"/>
      <c r="I151" s="5"/>
      <c r="J151" s="5"/>
      <c r="K151" s="5"/>
      <c r="L151" s="5"/>
      <c r="M151" s="5"/>
      <c r="N151" s="5"/>
      <c r="O151" s="5"/>
      <c r="P151" s="5"/>
      <c r="Q151" s="5"/>
      <c r="R151" s="5"/>
      <c r="S151" s="5"/>
      <c r="T151" s="5"/>
      <c r="U151" s="5"/>
      <c r="V151" s="5"/>
      <c r="W151" s="5"/>
    </row>
    <row r="152" spans="1:23" x14ac:dyDescent="0.25">
      <c r="A152" s="5"/>
      <c r="B152" s="5"/>
      <c r="C152" s="5"/>
      <c r="D152" s="5"/>
      <c r="E152" s="5"/>
      <c r="F152" s="5"/>
      <c r="G152" s="5"/>
      <c r="H152" s="5"/>
      <c r="I152" s="5"/>
      <c r="J152" s="5"/>
      <c r="K152" s="5"/>
      <c r="L152" s="5"/>
      <c r="M152" s="5"/>
      <c r="N152" s="5"/>
      <c r="O152" s="5"/>
      <c r="P152" s="5"/>
      <c r="Q152" s="5"/>
      <c r="R152" s="5"/>
      <c r="S152" s="5"/>
      <c r="T152" s="5"/>
      <c r="U152" s="5"/>
      <c r="V152" s="5"/>
      <c r="W152" s="5"/>
    </row>
    <row r="153" spans="1:23" x14ac:dyDescent="0.25">
      <c r="A153" s="5"/>
      <c r="B153" s="5"/>
      <c r="C153" s="5"/>
      <c r="D153" s="5"/>
      <c r="E153" s="5"/>
      <c r="F153" s="5"/>
      <c r="G153" s="5"/>
      <c r="H153" s="5"/>
      <c r="I153" s="5"/>
      <c r="J153" s="5"/>
      <c r="K153" s="5"/>
      <c r="L153" s="5"/>
      <c r="M153" s="5"/>
      <c r="N153" s="5"/>
      <c r="O153" s="5"/>
      <c r="P153" s="5"/>
      <c r="Q153" s="5"/>
      <c r="R153" s="5"/>
      <c r="S153" s="5"/>
      <c r="T153" s="5"/>
      <c r="U153" s="5"/>
      <c r="V153" s="5"/>
      <c r="W153" s="5"/>
    </row>
    <row r="154" spans="1:23" x14ac:dyDescent="0.25">
      <c r="A154" s="5"/>
      <c r="B154" s="5"/>
      <c r="C154" s="5"/>
      <c r="D154" s="5"/>
      <c r="E154" s="5"/>
      <c r="F154" s="5"/>
      <c r="G154" s="5"/>
      <c r="H154" s="5"/>
      <c r="I154" s="5"/>
      <c r="J154" s="5"/>
      <c r="K154" s="5"/>
      <c r="L154" s="5"/>
      <c r="M154" s="5"/>
      <c r="N154" s="5"/>
      <c r="O154" s="5"/>
      <c r="P154" s="5"/>
      <c r="Q154" s="5"/>
      <c r="R154" s="5"/>
      <c r="S154" s="5"/>
      <c r="T154" s="5"/>
      <c r="U154" s="5"/>
      <c r="V154" s="5"/>
      <c r="W154" s="5"/>
    </row>
    <row r="155" spans="1:23" x14ac:dyDescent="0.25">
      <c r="A155" s="5"/>
      <c r="B155" s="5"/>
      <c r="C155" s="5"/>
      <c r="D155" s="5"/>
      <c r="E155" s="5"/>
      <c r="F155" s="5"/>
      <c r="G155" s="5"/>
      <c r="H155" s="5"/>
      <c r="I155" s="5"/>
      <c r="J155" s="5"/>
      <c r="K155" s="5"/>
      <c r="L155" s="5"/>
      <c r="M155" s="5"/>
      <c r="N155" s="5"/>
      <c r="O155" s="5"/>
      <c r="P155" s="5"/>
      <c r="Q155" s="5"/>
      <c r="R155" s="5"/>
      <c r="S155" s="5"/>
      <c r="T155" s="5"/>
      <c r="U155" s="5"/>
      <c r="V155" s="5"/>
      <c r="W155" s="5"/>
    </row>
    <row r="156" spans="1:23" x14ac:dyDescent="0.25">
      <c r="A156" s="5"/>
      <c r="B156" s="5"/>
      <c r="C156" s="5"/>
      <c r="D156" s="5"/>
      <c r="E156" s="5"/>
      <c r="F156" s="5"/>
      <c r="G156" s="5"/>
      <c r="H156" s="5"/>
      <c r="I156" s="5"/>
      <c r="J156" s="5"/>
      <c r="K156" s="5"/>
      <c r="L156" s="5"/>
      <c r="M156" s="5"/>
      <c r="N156" s="5"/>
      <c r="O156" s="5"/>
      <c r="P156" s="5"/>
      <c r="Q156" s="5"/>
      <c r="R156" s="5"/>
      <c r="S156" s="5"/>
      <c r="T156" s="5"/>
      <c r="U156" s="5"/>
      <c r="V156" s="5"/>
      <c r="W156" s="5"/>
    </row>
    <row r="157" spans="1:23" x14ac:dyDescent="0.25">
      <c r="A157" s="5"/>
      <c r="B157" s="5"/>
      <c r="C157" s="5"/>
      <c r="D157" s="5"/>
      <c r="E157" s="5"/>
      <c r="F157" s="5"/>
      <c r="G157" s="5"/>
      <c r="H157" s="5"/>
      <c r="I157" s="5"/>
      <c r="J157" s="5"/>
      <c r="K157" s="5"/>
      <c r="L157" s="5"/>
      <c r="M157" s="5"/>
      <c r="N157" s="5"/>
      <c r="O157" s="5"/>
      <c r="P157" s="5"/>
      <c r="Q157" s="5"/>
      <c r="R157" s="5"/>
      <c r="S157" s="5"/>
      <c r="T157" s="5"/>
      <c r="U157" s="5"/>
      <c r="V157" s="5"/>
      <c r="W157" s="5"/>
    </row>
    <row r="158" spans="1:23" x14ac:dyDescent="0.25">
      <c r="A158" s="5"/>
      <c r="B158" s="5"/>
      <c r="C158" s="5"/>
      <c r="D158" s="5"/>
      <c r="E158" s="5"/>
      <c r="F158" s="5"/>
      <c r="G158" s="5"/>
      <c r="H158" s="5"/>
      <c r="I158" s="5"/>
      <c r="J158" s="5"/>
      <c r="K158" s="5"/>
      <c r="L158" s="5"/>
      <c r="M158" s="5"/>
      <c r="N158" s="5"/>
      <c r="O158" s="5"/>
      <c r="P158" s="5"/>
      <c r="Q158" s="5"/>
      <c r="R158" s="5"/>
      <c r="S158" s="5"/>
      <c r="T158" s="5"/>
      <c r="U158" s="5"/>
      <c r="V158" s="5"/>
      <c r="W158" s="5"/>
    </row>
    <row r="159" spans="1:23" x14ac:dyDescent="0.25">
      <c r="A159" s="5"/>
      <c r="B159" s="5"/>
      <c r="C159" s="5"/>
      <c r="D159" s="5"/>
      <c r="E159" s="5"/>
      <c r="F159" s="5"/>
      <c r="G159" s="5"/>
      <c r="H159" s="5"/>
      <c r="I159" s="5"/>
      <c r="J159" s="5"/>
      <c r="K159" s="5"/>
      <c r="L159" s="5"/>
      <c r="M159" s="5"/>
      <c r="N159" s="5"/>
      <c r="O159" s="5"/>
      <c r="P159" s="5"/>
      <c r="Q159" s="5"/>
      <c r="R159" s="5"/>
      <c r="S159" s="5"/>
      <c r="T159" s="5"/>
      <c r="U159" s="5"/>
      <c r="V159" s="5"/>
      <c r="W159" s="5"/>
    </row>
    <row r="160" spans="1:23" x14ac:dyDescent="0.25">
      <c r="A160" s="5"/>
      <c r="B160" s="5"/>
      <c r="C160" s="5"/>
      <c r="D160" s="5"/>
      <c r="E160" s="5"/>
      <c r="F160" s="5"/>
      <c r="G160" s="5"/>
      <c r="H160" s="5"/>
      <c r="I160" s="5"/>
      <c r="J160" s="5"/>
      <c r="K160" s="5"/>
      <c r="L160" s="5"/>
      <c r="M160" s="5"/>
      <c r="N160" s="5"/>
      <c r="O160" s="5"/>
      <c r="P160" s="5"/>
      <c r="Q160" s="5"/>
      <c r="R160" s="5"/>
      <c r="S160" s="5"/>
      <c r="T160" s="5"/>
      <c r="U160" s="5"/>
      <c r="V160" s="5"/>
      <c r="W160" s="5"/>
    </row>
    <row r="161" spans="1:23" x14ac:dyDescent="0.25">
      <c r="A161" s="5"/>
      <c r="B161" s="5"/>
      <c r="C161" s="5"/>
      <c r="D161" s="5"/>
      <c r="E161" s="5"/>
      <c r="F161" s="5"/>
      <c r="G161" s="5"/>
      <c r="H161" s="5"/>
      <c r="I161" s="5"/>
      <c r="J161" s="5"/>
      <c r="K161" s="5"/>
      <c r="L161" s="5"/>
      <c r="M161" s="5"/>
      <c r="N161" s="5"/>
      <c r="O161" s="5"/>
      <c r="P161" s="5"/>
      <c r="Q161" s="5"/>
      <c r="R161" s="5"/>
      <c r="S161" s="5"/>
      <c r="T161" s="5"/>
      <c r="U161" s="5"/>
      <c r="V161" s="5"/>
      <c r="W161" s="5"/>
    </row>
    <row r="162" spans="1:23" x14ac:dyDescent="0.25">
      <c r="A162" s="5"/>
      <c r="B162" s="5"/>
      <c r="C162" s="5"/>
      <c r="D162" s="5"/>
      <c r="E162" s="5"/>
      <c r="F162" s="5"/>
      <c r="G162" s="5"/>
      <c r="H162" s="5"/>
      <c r="I162" s="5"/>
      <c r="J162" s="5"/>
      <c r="K162" s="5"/>
      <c r="L162" s="5"/>
      <c r="M162" s="5"/>
      <c r="N162" s="5"/>
      <c r="O162" s="5"/>
      <c r="P162" s="5"/>
      <c r="Q162" s="5"/>
      <c r="R162" s="5"/>
      <c r="S162" s="5"/>
      <c r="T162" s="5"/>
      <c r="U162" s="5"/>
      <c r="V162" s="5"/>
      <c r="W162" s="5"/>
    </row>
    <row r="163" spans="1:23" x14ac:dyDescent="0.25">
      <c r="A163" s="5"/>
      <c r="B163" s="5"/>
      <c r="C163" s="5"/>
      <c r="D163" s="5"/>
      <c r="E163" s="5"/>
      <c r="F163" s="5"/>
      <c r="G163" s="5"/>
      <c r="H163" s="5"/>
      <c r="I163" s="5"/>
      <c r="J163" s="5"/>
      <c r="K163" s="5"/>
      <c r="L163" s="5"/>
      <c r="M163" s="5"/>
      <c r="N163" s="5"/>
      <c r="O163" s="5"/>
      <c r="P163" s="5"/>
      <c r="Q163" s="5"/>
      <c r="R163" s="5"/>
      <c r="S163" s="5"/>
      <c r="T163" s="5"/>
      <c r="U163" s="5"/>
      <c r="V163" s="5"/>
      <c r="W163" s="5"/>
    </row>
    <row r="164" spans="1:23" x14ac:dyDescent="0.25">
      <c r="A164" s="5"/>
      <c r="B164" s="5"/>
      <c r="C164" s="5"/>
      <c r="D164" s="5"/>
      <c r="E164" s="5"/>
      <c r="F164" s="5"/>
      <c r="G164" s="5"/>
      <c r="H164" s="5"/>
      <c r="I164" s="5"/>
      <c r="J164" s="5"/>
      <c r="K164" s="5"/>
      <c r="L164" s="5"/>
      <c r="M164" s="5"/>
      <c r="N164" s="5"/>
      <c r="O164" s="5"/>
      <c r="P164" s="5"/>
      <c r="Q164" s="5"/>
      <c r="R164" s="5"/>
      <c r="S164" s="5"/>
      <c r="T164" s="5"/>
      <c r="U164" s="5"/>
      <c r="V164" s="5"/>
      <c r="W164" s="5"/>
    </row>
    <row r="165" spans="1:23" x14ac:dyDescent="0.25">
      <c r="A165" s="5"/>
      <c r="B165" s="5"/>
      <c r="C165" s="5"/>
      <c r="D165" s="5"/>
      <c r="E165" s="5"/>
      <c r="F165" s="5"/>
      <c r="G165" s="5"/>
      <c r="H165" s="5"/>
      <c r="I165" s="5"/>
      <c r="J165" s="5"/>
      <c r="K165" s="5"/>
      <c r="L165" s="5"/>
      <c r="M165" s="5"/>
      <c r="N165" s="5"/>
      <c r="O165" s="5"/>
      <c r="P165" s="5"/>
      <c r="Q165" s="5"/>
      <c r="R165" s="5"/>
      <c r="S165" s="5"/>
      <c r="T165" s="5"/>
      <c r="U165" s="5"/>
      <c r="V165" s="5"/>
      <c r="W165" s="5"/>
    </row>
    <row r="166" spans="1:23" x14ac:dyDescent="0.25">
      <c r="A166" s="5"/>
      <c r="B166" s="5"/>
      <c r="C166" s="5"/>
      <c r="D166" s="5"/>
      <c r="E166" s="5"/>
      <c r="F166" s="5"/>
      <c r="G166" s="5"/>
      <c r="H166" s="5"/>
      <c r="I166" s="5"/>
      <c r="J166" s="5"/>
      <c r="K166" s="5"/>
      <c r="L166" s="5"/>
      <c r="M166" s="5"/>
      <c r="N166" s="5"/>
      <c r="O166" s="5"/>
      <c r="P166" s="5"/>
      <c r="Q166" s="5"/>
      <c r="R166" s="5"/>
      <c r="S166" s="5"/>
      <c r="T166" s="5"/>
      <c r="U166" s="5"/>
      <c r="V166" s="5"/>
      <c r="W166" s="5"/>
    </row>
    <row r="167" spans="1:23" x14ac:dyDescent="0.25">
      <c r="A167" s="5"/>
      <c r="B167" s="5"/>
      <c r="C167" s="5"/>
      <c r="D167" s="5"/>
      <c r="E167" s="5"/>
      <c r="F167" s="5"/>
      <c r="G167" s="5"/>
      <c r="H167" s="5"/>
      <c r="I167" s="5"/>
      <c r="J167" s="5"/>
      <c r="K167" s="5"/>
      <c r="L167" s="5"/>
      <c r="M167" s="5"/>
      <c r="N167" s="5"/>
      <c r="O167" s="5"/>
      <c r="P167" s="5"/>
      <c r="Q167" s="5"/>
      <c r="R167" s="5"/>
      <c r="S167" s="5"/>
      <c r="T167" s="5"/>
      <c r="U167" s="5"/>
      <c r="V167" s="5"/>
      <c r="W167" s="5"/>
    </row>
    <row r="168" spans="1:23" x14ac:dyDescent="0.25">
      <c r="A168" s="5"/>
      <c r="B168" s="5"/>
      <c r="C168" s="5"/>
      <c r="D168" s="5"/>
      <c r="E168" s="5"/>
      <c r="F168" s="5"/>
      <c r="G168" s="5"/>
      <c r="H168" s="5"/>
      <c r="I168" s="5"/>
      <c r="J168" s="5"/>
      <c r="K168" s="5"/>
      <c r="L168" s="5"/>
      <c r="M168" s="5"/>
      <c r="N168" s="5"/>
      <c r="O168" s="5"/>
      <c r="P168" s="5"/>
      <c r="Q168" s="5"/>
      <c r="R168" s="5"/>
      <c r="S168" s="5"/>
      <c r="T168" s="5"/>
      <c r="U168" s="5"/>
      <c r="V168" s="5"/>
      <c r="W168" s="5"/>
    </row>
    <row r="169" spans="1:23" x14ac:dyDescent="0.25">
      <c r="A169" s="5"/>
      <c r="B169" s="5"/>
      <c r="C169" s="5"/>
      <c r="D169" s="5"/>
      <c r="E169" s="5"/>
      <c r="F169" s="5"/>
      <c r="G169" s="5"/>
      <c r="H169" s="5"/>
      <c r="I169" s="5"/>
      <c r="J169" s="5"/>
      <c r="K169" s="5"/>
      <c r="L169" s="5"/>
      <c r="M169" s="5"/>
      <c r="N169" s="5"/>
      <c r="O169" s="5"/>
      <c r="P169" s="5"/>
      <c r="Q169" s="5"/>
      <c r="R169" s="5"/>
      <c r="S169" s="5"/>
      <c r="T169" s="5"/>
      <c r="U169" s="5"/>
      <c r="V169" s="5"/>
      <c r="W169" s="5"/>
    </row>
    <row r="170" spans="1:23" x14ac:dyDescent="0.25">
      <c r="A170" s="5"/>
      <c r="B170" s="5"/>
      <c r="C170" s="5"/>
      <c r="D170" s="5"/>
      <c r="E170" s="5"/>
      <c r="F170" s="5"/>
      <c r="G170" s="5"/>
      <c r="H170" s="5"/>
      <c r="I170" s="5"/>
      <c r="J170" s="5"/>
      <c r="K170" s="5"/>
      <c r="L170" s="5"/>
      <c r="M170" s="5"/>
      <c r="N170" s="5"/>
      <c r="O170" s="5"/>
      <c r="P170" s="5"/>
      <c r="Q170" s="5"/>
      <c r="R170" s="5"/>
      <c r="S170" s="5"/>
      <c r="T170" s="5"/>
      <c r="U170" s="5"/>
      <c r="V170" s="5"/>
      <c r="W170" s="5"/>
    </row>
    <row r="171" spans="1:23" x14ac:dyDescent="0.25">
      <c r="A171" s="5"/>
      <c r="B171" s="5"/>
      <c r="C171" s="5"/>
      <c r="D171" s="5"/>
      <c r="E171" s="5"/>
      <c r="F171" s="5"/>
      <c r="G171" s="5"/>
      <c r="H171" s="5"/>
      <c r="I171" s="5"/>
      <c r="J171" s="5"/>
      <c r="K171" s="5"/>
      <c r="L171" s="5"/>
      <c r="M171" s="5"/>
      <c r="N171" s="5"/>
      <c r="O171" s="5"/>
      <c r="P171" s="5"/>
      <c r="Q171" s="5"/>
      <c r="R171" s="5"/>
      <c r="S171" s="5"/>
      <c r="T171" s="5"/>
      <c r="U171" s="5"/>
      <c r="V171" s="5"/>
      <c r="W171" s="5"/>
    </row>
    <row r="172" spans="1:23" x14ac:dyDescent="0.25">
      <c r="A172" s="5"/>
      <c r="B172" s="5"/>
      <c r="C172" s="5"/>
      <c r="D172" s="5"/>
      <c r="E172" s="5"/>
      <c r="F172" s="5"/>
      <c r="G172" s="5"/>
      <c r="H172" s="5"/>
      <c r="I172" s="5"/>
      <c r="J172" s="5"/>
      <c r="K172" s="5"/>
      <c r="L172" s="5"/>
      <c r="M172" s="5"/>
      <c r="N172" s="5"/>
      <c r="O172" s="5"/>
      <c r="P172" s="5"/>
      <c r="Q172" s="5"/>
      <c r="R172" s="5"/>
      <c r="S172" s="5"/>
      <c r="T172" s="5"/>
      <c r="U172" s="5"/>
      <c r="V172" s="5"/>
      <c r="W172" s="5"/>
    </row>
    <row r="173" spans="1:23" x14ac:dyDescent="0.25">
      <c r="A173" s="5"/>
      <c r="B173" s="5"/>
      <c r="C173" s="5"/>
      <c r="D173" s="5"/>
      <c r="E173" s="5"/>
      <c r="F173" s="5"/>
      <c r="G173" s="5"/>
      <c r="H173" s="5"/>
      <c r="I173" s="5"/>
      <c r="J173" s="5"/>
      <c r="K173" s="5"/>
      <c r="L173" s="5"/>
      <c r="M173" s="5"/>
      <c r="N173" s="5"/>
      <c r="O173" s="5"/>
      <c r="P173" s="5"/>
      <c r="Q173" s="5"/>
      <c r="R173" s="5"/>
      <c r="S173" s="5"/>
      <c r="T173" s="5"/>
      <c r="U173" s="5"/>
      <c r="V173" s="5"/>
      <c r="W173" s="5"/>
    </row>
    <row r="174" spans="1:23" x14ac:dyDescent="0.25">
      <c r="A174" s="5"/>
      <c r="B174" s="5"/>
      <c r="C174" s="5"/>
      <c r="D174" s="5"/>
      <c r="E174" s="5"/>
      <c r="F174" s="5"/>
      <c r="G174" s="5"/>
      <c r="H174" s="5"/>
      <c r="I174" s="5"/>
      <c r="J174" s="5"/>
      <c r="K174" s="5"/>
      <c r="L174" s="5"/>
      <c r="M174" s="5"/>
      <c r="N174" s="5"/>
      <c r="O174" s="5"/>
      <c r="P174" s="5"/>
      <c r="Q174" s="5"/>
      <c r="R174" s="5"/>
      <c r="S174" s="5"/>
      <c r="T174" s="5"/>
      <c r="U174" s="5"/>
      <c r="V174" s="5"/>
      <c r="W174" s="5"/>
    </row>
    <row r="175" spans="1:23" x14ac:dyDescent="0.25">
      <c r="A175" s="5"/>
      <c r="B175" s="5"/>
      <c r="C175" s="5"/>
      <c r="D175" s="5"/>
      <c r="E175" s="5"/>
      <c r="F175" s="5"/>
      <c r="G175" s="5"/>
      <c r="H175" s="5"/>
      <c r="I175" s="5"/>
      <c r="J175" s="5"/>
      <c r="K175" s="5"/>
      <c r="L175" s="5"/>
      <c r="M175" s="5"/>
      <c r="N175" s="5"/>
      <c r="O175" s="5"/>
      <c r="P175" s="5"/>
      <c r="Q175" s="5"/>
      <c r="R175" s="5"/>
      <c r="S175" s="5"/>
      <c r="T175" s="5"/>
      <c r="U175" s="5"/>
      <c r="V175" s="5"/>
      <c r="W175" s="5"/>
    </row>
    <row r="176" spans="1:23" x14ac:dyDescent="0.25">
      <c r="A176" s="5"/>
      <c r="B176" s="5"/>
      <c r="C176" s="5"/>
      <c r="D176" s="5"/>
      <c r="E176" s="5"/>
      <c r="F176" s="5"/>
      <c r="G176" s="5"/>
      <c r="H176" s="5"/>
      <c r="I176" s="5"/>
      <c r="J176" s="5"/>
      <c r="K176" s="5"/>
      <c r="L176" s="5"/>
      <c r="M176" s="5"/>
      <c r="N176" s="5"/>
      <c r="O176" s="5"/>
      <c r="P176" s="5"/>
      <c r="Q176" s="5"/>
      <c r="R176" s="5"/>
      <c r="S176" s="5"/>
      <c r="T176" s="5"/>
      <c r="U176" s="5"/>
      <c r="V176" s="5"/>
      <c r="W176" s="5"/>
    </row>
    <row r="177" spans="1:23" x14ac:dyDescent="0.25">
      <c r="A177" s="5"/>
      <c r="B177" s="5"/>
      <c r="C177" s="5"/>
      <c r="D177" s="5"/>
      <c r="E177" s="5"/>
      <c r="F177" s="5"/>
      <c r="G177" s="5"/>
      <c r="H177" s="5"/>
      <c r="I177" s="5"/>
      <c r="J177" s="5"/>
      <c r="K177" s="5"/>
      <c r="L177" s="5"/>
      <c r="M177" s="5"/>
      <c r="N177" s="5"/>
      <c r="O177" s="5"/>
      <c r="P177" s="5"/>
      <c r="Q177" s="5"/>
      <c r="R177" s="5"/>
      <c r="S177" s="5"/>
      <c r="T177" s="5"/>
      <c r="U177" s="5"/>
      <c r="V177" s="5"/>
      <c r="W177" s="5"/>
    </row>
    <row r="178" spans="1:23" x14ac:dyDescent="0.25">
      <c r="A178" s="5"/>
      <c r="B178" s="5"/>
      <c r="C178" s="5"/>
      <c r="D178" s="5"/>
      <c r="E178" s="5"/>
      <c r="F178" s="5"/>
      <c r="G178" s="5"/>
      <c r="H178" s="5"/>
      <c r="I178" s="5"/>
      <c r="J178" s="5"/>
      <c r="K178" s="5"/>
      <c r="L178" s="5"/>
      <c r="M178" s="5"/>
      <c r="N178" s="5"/>
      <c r="O178" s="5"/>
      <c r="P178" s="5"/>
      <c r="Q178" s="5"/>
      <c r="R178" s="5"/>
      <c r="S178" s="5"/>
      <c r="T178" s="5"/>
      <c r="U178" s="5"/>
      <c r="V178" s="5"/>
      <c r="W178" s="5"/>
    </row>
    <row r="179" spans="1:23" x14ac:dyDescent="0.25">
      <c r="A179" s="5"/>
      <c r="B179" s="5"/>
      <c r="C179" s="5"/>
      <c r="D179" s="5"/>
      <c r="E179" s="5"/>
      <c r="F179" s="5"/>
      <c r="G179" s="5"/>
      <c r="H179" s="5"/>
      <c r="I179" s="5"/>
      <c r="J179" s="5"/>
      <c r="K179" s="5"/>
      <c r="L179" s="5"/>
      <c r="M179" s="5"/>
      <c r="N179" s="5"/>
      <c r="O179" s="5"/>
      <c r="P179" s="5"/>
      <c r="Q179" s="5"/>
      <c r="R179" s="5"/>
      <c r="S179" s="5"/>
      <c r="T179" s="5"/>
      <c r="U179" s="5"/>
      <c r="V179" s="5"/>
      <c r="W179" s="5"/>
    </row>
    <row r="180" spans="1:23" x14ac:dyDescent="0.25">
      <c r="A180" s="5"/>
      <c r="B180" s="5"/>
      <c r="C180" s="5"/>
      <c r="D180" s="5"/>
      <c r="E180" s="5"/>
      <c r="F180" s="5"/>
      <c r="G180" s="5"/>
      <c r="H180" s="5"/>
      <c r="I180" s="5"/>
      <c r="J180" s="5"/>
      <c r="K180" s="5"/>
      <c r="L180" s="5"/>
      <c r="M180" s="5"/>
      <c r="N180" s="5"/>
      <c r="O180" s="5"/>
      <c r="P180" s="5"/>
      <c r="Q180" s="5"/>
      <c r="R180" s="5"/>
      <c r="S180" s="5"/>
      <c r="T180" s="5"/>
      <c r="U180" s="5"/>
      <c r="V180" s="5"/>
      <c r="W180" s="5"/>
    </row>
    <row r="181" spans="1:23" x14ac:dyDescent="0.25">
      <c r="A181" s="5"/>
      <c r="B181" s="5"/>
      <c r="C181" s="5"/>
      <c r="D181" s="5"/>
      <c r="E181" s="5"/>
      <c r="F181" s="5"/>
      <c r="G181" s="5"/>
      <c r="H181" s="5"/>
      <c r="I181" s="5"/>
      <c r="J181" s="5"/>
      <c r="K181" s="5"/>
      <c r="L181" s="5"/>
      <c r="M181" s="5"/>
      <c r="N181" s="5"/>
      <c r="O181" s="5"/>
      <c r="P181" s="5"/>
      <c r="Q181" s="5"/>
      <c r="R181" s="5"/>
      <c r="S181" s="5"/>
      <c r="T181" s="5"/>
      <c r="U181" s="5"/>
      <c r="V181" s="5"/>
      <c r="W181" s="5"/>
    </row>
    <row r="182" spans="1:23" x14ac:dyDescent="0.25">
      <c r="A182" s="5"/>
      <c r="B182" s="5"/>
      <c r="C182" s="5"/>
      <c r="D182" s="5"/>
      <c r="E182" s="5"/>
      <c r="F182" s="5"/>
      <c r="G182" s="5"/>
      <c r="H182" s="5"/>
      <c r="I182" s="5"/>
      <c r="J182" s="5"/>
      <c r="K182" s="5"/>
      <c r="L182" s="5"/>
      <c r="M182" s="5"/>
      <c r="N182" s="5"/>
      <c r="O182" s="5"/>
      <c r="P182" s="5"/>
      <c r="Q182" s="5"/>
      <c r="R182" s="5"/>
      <c r="S182" s="5"/>
      <c r="T182" s="5"/>
      <c r="U182" s="5"/>
      <c r="V182" s="5"/>
      <c r="W182" s="5"/>
    </row>
    <row r="183" spans="1:23" x14ac:dyDescent="0.25">
      <c r="A183" s="5"/>
      <c r="B183" s="5"/>
      <c r="C183" s="5"/>
      <c r="D183" s="5"/>
      <c r="E183" s="5"/>
      <c r="F183" s="5"/>
      <c r="G183" s="5"/>
      <c r="H183" s="5"/>
      <c r="I183" s="5"/>
      <c r="J183" s="5"/>
      <c r="K183" s="5"/>
      <c r="L183" s="5"/>
      <c r="M183" s="5"/>
      <c r="N183" s="5"/>
      <c r="O183" s="5"/>
      <c r="P183" s="5"/>
      <c r="Q183" s="5"/>
      <c r="R183" s="5"/>
      <c r="S183" s="5"/>
      <c r="T183" s="5"/>
      <c r="U183" s="5"/>
      <c r="V183" s="5"/>
      <c r="W183" s="5"/>
    </row>
    <row r="184" spans="1:23" x14ac:dyDescent="0.25">
      <c r="A184" s="5"/>
      <c r="B184" s="5"/>
      <c r="C184" s="5"/>
      <c r="D184" s="5"/>
      <c r="E184" s="5"/>
      <c r="F184" s="5"/>
      <c r="G184" s="5"/>
      <c r="H184" s="5"/>
      <c r="I184" s="5"/>
      <c r="J184" s="5"/>
      <c r="K184" s="5"/>
      <c r="L184" s="5"/>
      <c r="M184" s="5"/>
      <c r="N184" s="5"/>
      <c r="O184" s="5"/>
      <c r="P184" s="5"/>
      <c r="Q184" s="5"/>
      <c r="R184" s="5"/>
      <c r="S184" s="5"/>
      <c r="T184" s="5"/>
      <c r="U184" s="5"/>
      <c r="V184" s="5"/>
      <c r="W184" s="5"/>
    </row>
    <row r="185" spans="1:23" x14ac:dyDescent="0.25">
      <c r="A185" s="5"/>
      <c r="B185" s="5"/>
      <c r="C185" s="5"/>
      <c r="D185" s="5"/>
      <c r="E185" s="5"/>
      <c r="F185" s="5"/>
      <c r="G185" s="5"/>
      <c r="H185" s="5"/>
      <c r="I185" s="5"/>
      <c r="J185" s="5"/>
      <c r="K185" s="5"/>
      <c r="L185" s="5"/>
      <c r="M185" s="5"/>
      <c r="N185" s="5"/>
      <c r="O185" s="5"/>
      <c r="P185" s="5"/>
      <c r="Q185" s="5"/>
      <c r="R185" s="5"/>
      <c r="S185" s="5"/>
      <c r="T185" s="5"/>
      <c r="U185" s="5"/>
      <c r="V185" s="5"/>
      <c r="W185" s="5"/>
    </row>
    <row r="186" spans="1:23" x14ac:dyDescent="0.25">
      <c r="A186" s="5"/>
      <c r="B186" s="5"/>
      <c r="C186" s="5"/>
      <c r="D186" s="5"/>
      <c r="E186" s="5"/>
      <c r="F186" s="5"/>
      <c r="G186" s="5"/>
      <c r="H186" s="5"/>
      <c r="I186" s="5"/>
      <c r="J186" s="5"/>
      <c r="K186" s="5"/>
      <c r="L186" s="5"/>
      <c r="M186" s="5"/>
      <c r="N186" s="5"/>
      <c r="O186" s="5"/>
      <c r="P186" s="5"/>
      <c r="Q186" s="5"/>
      <c r="R186" s="5"/>
      <c r="S186" s="5"/>
      <c r="T186" s="5"/>
      <c r="U186" s="5"/>
      <c r="V186" s="5"/>
      <c r="W186" s="5"/>
    </row>
    <row r="187" spans="1:23" x14ac:dyDescent="0.25">
      <c r="A187" s="5"/>
      <c r="B187" s="5"/>
      <c r="C187" s="5"/>
      <c r="D187" s="5"/>
      <c r="E187" s="5"/>
      <c r="F187" s="5"/>
      <c r="G187" s="5"/>
      <c r="H187" s="5"/>
      <c r="I187" s="5"/>
      <c r="J187" s="5"/>
      <c r="K187" s="5"/>
      <c r="L187" s="5"/>
      <c r="M187" s="5"/>
      <c r="N187" s="5"/>
      <c r="O187" s="5"/>
      <c r="P187" s="5"/>
      <c r="Q187" s="5"/>
      <c r="R187" s="5"/>
      <c r="S187" s="5"/>
      <c r="T187" s="5"/>
      <c r="U187" s="5"/>
      <c r="V187" s="5"/>
      <c r="W187" s="5"/>
    </row>
    <row r="188" spans="1:23" x14ac:dyDescent="0.25">
      <c r="A188" s="5"/>
      <c r="B188" s="5"/>
      <c r="C188" s="5"/>
      <c r="D188" s="5"/>
      <c r="E188" s="5"/>
      <c r="F188" s="5"/>
      <c r="G188" s="5"/>
      <c r="H188" s="5"/>
      <c r="I188" s="5"/>
      <c r="J188" s="5"/>
      <c r="K188" s="5"/>
      <c r="L188" s="5"/>
      <c r="M188" s="5"/>
      <c r="N188" s="5"/>
      <c r="O188" s="5"/>
      <c r="P188" s="5"/>
      <c r="Q188" s="5"/>
      <c r="R188" s="5"/>
      <c r="S188" s="5"/>
      <c r="T188" s="5"/>
      <c r="U188" s="5"/>
      <c r="V188" s="5"/>
      <c r="W188" s="5"/>
    </row>
    <row r="189" spans="1:23" x14ac:dyDescent="0.25">
      <c r="A189" s="5"/>
      <c r="B189" s="5"/>
      <c r="C189" s="5"/>
      <c r="D189" s="5"/>
      <c r="E189" s="5"/>
      <c r="F189" s="5"/>
      <c r="G189" s="5"/>
      <c r="H189" s="5"/>
      <c r="I189" s="5"/>
      <c r="J189" s="5"/>
      <c r="K189" s="5"/>
      <c r="L189" s="5"/>
      <c r="M189" s="5"/>
      <c r="N189" s="5"/>
      <c r="O189" s="5"/>
      <c r="P189" s="5"/>
      <c r="Q189" s="5"/>
      <c r="R189" s="5"/>
      <c r="S189" s="5"/>
      <c r="T189" s="5"/>
      <c r="U189" s="5"/>
      <c r="V189" s="5"/>
      <c r="W189" s="5"/>
    </row>
    <row r="190" spans="1:23" x14ac:dyDescent="0.25">
      <c r="A190" s="5"/>
      <c r="B190" s="5"/>
      <c r="C190" s="5"/>
      <c r="D190" s="5"/>
      <c r="E190" s="5"/>
      <c r="F190" s="5"/>
      <c r="G190" s="5"/>
      <c r="H190" s="5"/>
      <c r="I190" s="5"/>
      <c r="J190" s="5"/>
      <c r="K190" s="5"/>
      <c r="L190" s="5"/>
      <c r="M190" s="5"/>
      <c r="N190" s="5"/>
      <c r="O190" s="5"/>
      <c r="P190" s="5"/>
      <c r="Q190" s="5"/>
      <c r="R190" s="5"/>
      <c r="S190" s="5"/>
      <c r="T190" s="5"/>
      <c r="U190" s="5"/>
      <c r="V190" s="5"/>
      <c r="W190" s="5"/>
    </row>
    <row r="191" spans="1:23" x14ac:dyDescent="0.25">
      <c r="A191" s="5"/>
      <c r="B191" s="5"/>
      <c r="C191" s="5"/>
      <c r="D191" s="5"/>
      <c r="E191" s="5"/>
      <c r="F191" s="5"/>
      <c r="G191" s="5"/>
      <c r="H191" s="5"/>
      <c r="I191" s="5"/>
      <c r="J191" s="5"/>
      <c r="K191" s="5"/>
      <c r="L191" s="5"/>
      <c r="M191" s="5"/>
      <c r="N191" s="5"/>
      <c r="O191" s="5"/>
      <c r="P191" s="5"/>
      <c r="Q191" s="5"/>
      <c r="R191" s="5"/>
      <c r="S191" s="5"/>
      <c r="T191" s="5"/>
      <c r="U191" s="5"/>
      <c r="V191" s="5"/>
      <c r="W191" s="5"/>
    </row>
    <row r="192" spans="1:23" x14ac:dyDescent="0.25">
      <c r="A192" s="5"/>
      <c r="B192" s="5"/>
      <c r="C192" s="5"/>
      <c r="D192" s="5"/>
      <c r="E192" s="5"/>
      <c r="F192" s="5"/>
      <c r="G192" s="5"/>
      <c r="H192" s="5"/>
      <c r="I192" s="5"/>
      <c r="J192" s="5"/>
      <c r="K192" s="5"/>
      <c r="L192" s="5"/>
      <c r="M192" s="5"/>
      <c r="N192" s="5"/>
      <c r="O192" s="5"/>
      <c r="P192" s="5"/>
      <c r="Q192" s="5"/>
      <c r="R192" s="5"/>
      <c r="S192" s="5"/>
      <c r="T192" s="5"/>
      <c r="U192" s="5"/>
      <c r="V192" s="5"/>
      <c r="W192" s="5"/>
    </row>
    <row r="193" spans="1:23" x14ac:dyDescent="0.25">
      <c r="A193" s="5"/>
      <c r="B193" s="5"/>
      <c r="C193" s="5"/>
      <c r="D193" s="5"/>
      <c r="E193" s="5"/>
      <c r="F193" s="5"/>
      <c r="G193" s="5"/>
      <c r="H193" s="5"/>
      <c r="I193" s="5"/>
      <c r="J193" s="5"/>
      <c r="K193" s="5"/>
      <c r="L193" s="5"/>
      <c r="M193" s="5"/>
      <c r="N193" s="5"/>
      <c r="O193" s="5"/>
      <c r="P193" s="5"/>
      <c r="Q193" s="5"/>
      <c r="R193" s="5"/>
      <c r="S193" s="5"/>
      <c r="T193" s="5"/>
      <c r="U193" s="5"/>
      <c r="V193" s="5"/>
      <c r="W193" s="5"/>
    </row>
    <row r="194" spans="1:23" x14ac:dyDescent="0.25">
      <c r="A194" s="5"/>
      <c r="B194" s="5"/>
      <c r="C194" s="5"/>
      <c r="D194" s="5"/>
      <c r="E194" s="5"/>
      <c r="F194" s="5"/>
      <c r="G194" s="5"/>
      <c r="H194" s="5"/>
      <c r="I194" s="5"/>
      <c r="J194" s="5"/>
      <c r="K194" s="5"/>
      <c r="L194" s="5"/>
      <c r="M194" s="5"/>
      <c r="N194" s="5"/>
      <c r="O194" s="5"/>
      <c r="P194" s="5"/>
      <c r="Q194" s="5"/>
      <c r="R194" s="5"/>
      <c r="S194" s="5"/>
      <c r="T194" s="5"/>
      <c r="U194" s="5"/>
      <c r="V194" s="5"/>
      <c r="W194" s="5"/>
    </row>
    <row r="195" spans="1:23" x14ac:dyDescent="0.25">
      <c r="A195" s="5"/>
      <c r="B195" s="5"/>
      <c r="C195" s="5"/>
      <c r="D195" s="5"/>
      <c r="E195" s="5"/>
      <c r="F195" s="5"/>
      <c r="G195" s="5"/>
      <c r="H195" s="5"/>
      <c r="I195" s="5"/>
      <c r="J195" s="5"/>
      <c r="K195" s="5"/>
      <c r="L195" s="5"/>
      <c r="M195" s="5"/>
      <c r="N195" s="5"/>
      <c r="O195" s="5"/>
      <c r="P195" s="5"/>
      <c r="Q195" s="5"/>
      <c r="R195" s="5"/>
      <c r="S195" s="5"/>
      <c r="T195" s="5"/>
      <c r="U195" s="5"/>
      <c r="V195" s="5"/>
      <c r="W195" s="5"/>
    </row>
    <row r="196" spans="1:23" x14ac:dyDescent="0.25">
      <c r="A196" s="5"/>
      <c r="B196" s="5"/>
      <c r="C196" s="5"/>
      <c r="D196" s="5"/>
      <c r="E196" s="5"/>
      <c r="F196" s="5"/>
      <c r="G196" s="5"/>
      <c r="H196" s="5"/>
      <c r="I196" s="5"/>
      <c r="J196" s="5"/>
      <c r="K196" s="5"/>
      <c r="L196" s="5"/>
      <c r="M196" s="5"/>
      <c r="N196" s="5"/>
      <c r="O196" s="5"/>
      <c r="P196" s="5"/>
      <c r="Q196" s="5"/>
      <c r="R196" s="5"/>
      <c r="S196" s="5"/>
      <c r="T196" s="5"/>
      <c r="U196" s="5"/>
      <c r="V196" s="5"/>
      <c r="W196" s="5"/>
    </row>
    <row r="197" spans="1:23" x14ac:dyDescent="0.25">
      <c r="A197" s="5"/>
      <c r="B197" s="5"/>
      <c r="C197" s="5"/>
      <c r="D197" s="5"/>
      <c r="E197" s="5"/>
      <c r="F197" s="5"/>
      <c r="G197" s="5"/>
      <c r="H197" s="5"/>
      <c r="I197" s="5"/>
      <c r="J197" s="5"/>
      <c r="K197" s="5"/>
      <c r="L197" s="5"/>
      <c r="M197" s="5"/>
      <c r="N197" s="5"/>
      <c r="O197" s="5"/>
      <c r="P197" s="5"/>
      <c r="Q197" s="5"/>
      <c r="R197" s="5"/>
      <c r="S197" s="5"/>
      <c r="T197" s="5"/>
      <c r="U197" s="5"/>
      <c r="V197" s="5"/>
      <c r="W197" s="5"/>
    </row>
    <row r="198" spans="1:23" x14ac:dyDescent="0.25">
      <c r="A198" s="5"/>
      <c r="B198" s="5"/>
      <c r="C198" s="5"/>
      <c r="D198" s="5"/>
      <c r="E198" s="5"/>
      <c r="F198" s="5"/>
      <c r="G198" s="5"/>
      <c r="H198" s="5"/>
      <c r="I198" s="5"/>
      <c r="J198" s="5"/>
      <c r="K198" s="5"/>
      <c r="L198" s="5"/>
      <c r="M198" s="5"/>
      <c r="N198" s="5"/>
      <c r="O198" s="5"/>
      <c r="P198" s="5"/>
      <c r="Q198" s="5"/>
      <c r="R198" s="5"/>
      <c r="S198" s="5"/>
      <c r="T198" s="5"/>
      <c r="U198" s="5"/>
      <c r="V198" s="5"/>
      <c r="W198" s="5"/>
    </row>
    <row r="199" spans="1:23" x14ac:dyDescent="0.25">
      <c r="A199" s="5"/>
      <c r="B199" s="5"/>
      <c r="C199" s="5"/>
      <c r="D199" s="5"/>
      <c r="E199" s="5"/>
      <c r="F199" s="5"/>
      <c r="G199" s="5"/>
      <c r="H199" s="5"/>
      <c r="I199" s="5"/>
      <c r="J199" s="5"/>
      <c r="K199" s="5"/>
      <c r="L199" s="5"/>
      <c r="M199" s="5"/>
      <c r="N199" s="5"/>
      <c r="O199" s="5"/>
      <c r="P199" s="5"/>
      <c r="Q199" s="5"/>
      <c r="R199" s="5"/>
      <c r="S199" s="5"/>
      <c r="T199" s="5"/>
      <c r="U199" s="5"/>
      <c r="V199" s="5"/>
      <c r="W199" s="5"/>
    </row>
    <row r="200" spans="1:23" x14ac:dyDescent="0.25">
      <c r="A200" s="5"/>
      <c r="B200" s="5"/>
      <c r="C200" s="5"/>
      <c r="D200" s="5"/>
      <c r="E200" s="5"/>
      <c r="F200" s="5"/>
      <c r="G200" s="5"/>
      <c r="H200" s="5"/>
      <c r="I200" s="5"/>
      <c r="J200" s="5"/>
      <c r="K200" s="5"/>
      <c r="L200" s="5"/>
      <c r="M200" s="5"/>
      <c r="N200" s="5"/>
      <c r="O200" s="5"/>
      <c r="P200" s="5"/>
      <c r="Q200" s="5"/>
      <c r="R200" s="5"/>
      <c r="S200" s="5"/>
      <c r="T200" s="5"/>
      <c r="U200" s="5"/>
      <c r="V200" s="5"/>
      <c r="W200" s="5"/>
    </row>
    <row r="201" spans="1:23" x14ac:dyDescent="0.25">
      <c r="A201" s="5"/>
      <c r="B201" s="5"/>
      <c r="C201" s="5"/>
      <c r="D201" s="5"/>
      <c r="E201" s="5"/>
      <c r="F201" s="5"/>
      <c r="G201" s="5"/>
      <c r="H201" s="5"/>
      <c r="I201" s="5"/>
      <c r="J201" s="5"/>
      <c r="K201" s="5"/>
      <c r="L201" s="5"/>
      <c r="M201" s="5"/>
      <c r="N201" s="5"/>
      <c r="O201" s="5"/>
      <c r="P201" s="5"/>
      <c r="Q201" s="5"/>
      <c r="R201" s="5"/>
      <c r="S201" s="5"/>
      <c r="T201" s="5"/>
      <c r="U201" s="5"/>
      <c r="V201" s="5"/>
      <c r="W201" s="5"/>
    </row>
    <row r="202" spans="1:23" x14ac:dyDescent="0.25">
      <c r="A202" s="5"/>
      <c r="B202" s="5"/>
      <c r="C202" s="5"/>
      <c r="D202" s="5"/>
      <c r="E202" s="5"/>
      <c r="F202" s="5"/>
      <c r="G202" s="5"/>
      <c r="H202" s="5"/>
      <c r="I202" s="5"/>
      <c r="J202" s="5"/>
      <c r="K202" s="5"/>
      <c r="L202" s="5"/>
      <c r="M202" s="5"/>
      <c r="N202" s="5"/>
      <c r="O202" s="5"/>
      <c r="P202" s="5"/>
      <c r="Q202" s="5"/>
      <c r="R202" s="5"/>
      <c r="S202" s="5"/>
      <c r="T202" s="5"/>
      <c r="U202" s="5"/>
      <c r="V202" s="5"/>
      <c r="W202" s="5"/>
    </row>
    <row r="203" spans="1:23" x14ac:dyDescent="0.25">
      <c r="A203" s="5"/>
      <c r="B203" s="5"/>
      <c r="C203" s="5"/>
      <c r="D203" s="5"/>
      <c r="E203" s="5"/>
      <c r="F203" s="5"/>
      <c r="G203" s="5"/>
      <c r="H203" s="5"/>
      <c r="I203" s="5"/>
      <c r="J203" s="5"/>
      <c r="K203" s="5"/>
      <c r="L203" s="5"/>
      <c r="M203" s="5"/>
      <c r="N203" s="5"/>
      <c r="O203" s="5"/>
      <c r="P203" s="5"/>
      <c r="Q203" s="5"/>
      <c r="R203" s="5"/>
      <c r="S203" s="5"/>
      <c r="T203" s="5"/>
      <c r="U203" s="5"/>
      <c r="V203" s="5"/>
      <c r="W203" s="5"/>
    </row>
    <row r="204" spans="1:23" x14ac:dyDescent="0.25">
      <c r="A204" s="5"/>
      <c r="B204" s="5"/>
      <c r="C204" s="5"/>
      <c r="D204" s="5"/>
      <c r="E204" s="5"/>
      <c r="F204" s="5"/>
      <c r="G204" s="5"/>
      <c r="H204" s="5"/>
      <c r="I204" s="5"/>
      <c r="J204" s="5"/>
      <c r="K204" s="5"/>
      <c r="L204" s="5"/>
      <c r="M204" s="5"/>
      <c r="N204" s="5"/>
      <c r="O204" s="5"/>
      <c r="P204" s="5"/>
      <c r="Q204" s="5"/>
      <c r="R204" s="5"/>
      <c r="S204" s="5"/>
      <c r="T204" s="5"/>
      <c r="U204" s="5"/>
      <c r="V204" s="5"/>
      <c r="W204" s="5"/>
    </row>
    <row r="205" spans="1:23" x14ac:dyDescent="0.25">
      <c r="A205" s="5"/>
      <c r="B205" s="5"/>
      <c r="C205" s="5"/>
      <c r="D205" s="5"/>
      <c r="E205" s="5"/>
      <c r="F205" s="5"/>
      <c r="G205" s="5"/>
      <c r="H205" s="5"/>
      <c r="I205" s="5"/>
      <c r="J205" s="5"/>
      <c r="K205" s="5"/>
      <c r="L205" s="5"/>
      <c r="M205" s="5"/>
      <c r="N205" s="5"/>
      <c r="O205" s="5"/>
      <c r="P205" s="5"/>
      <c r="Q205" s="5"/>
      <c r="R205" s="5"/>
      <c r="S205" s="5"/>
      <c r="T205" s="5"/>
      <c r="U205" s="5"/>
      <c r="V205" s="5"/>
      <c r="W205" s="5"/>
    </row>
    <row r="206" spans="1:23" x14ac:dyDescent="0.25">
      <c r="A206" s="5"/>
      <c r="B206" s="5"/>
      <c r="C206" s="5"/>
      <c r="D206" s="5"/>
      <c r="E206" s="5"/>
      <c r="F206" s="5"/>
      <c r="G206" s="5"/>
      <c r="H206" s="5"/>
      <c r="I206" s="5"/>
      <c r="J206" s="5"/>
      <c r="K206" s="5"/>
      <c r="L206" s="5"/>
      <c r="M206" s="5"/>
      <c r="N206" s="5"/>
      <c r="O206" s="5"/>
      <c r="P206" s="5"/>
      <c r="Q206" s="5"/>
      <c r="R206" s="5"/>
      <c r="S206" s="5"/>
      <c r="T206" s="5"/>
      <c r="U206" s="5"/>
      <c r="V206" s="5"/>
      <c r="W206" s="5"/>
    </row>
    <row r="207" spans="1:23" x14ac:dyDescent="0.25">
      <c r="A207" s="5"/>
      <c r="B207" s="5"/>
      <c r="C207" s="5"/>
      <c r="D207" s="5"/>
      <c r="E207" s="5"/>
      <c r="F207" s="5"/>
      <c r="G207" s="5"/>
      <c r="H207" s="5"/>
      <c r="I207" s="5"/>
      <c r="J207" s="5"/>
      <c r="K207" s="5"/>
      <c r="L207" s="5"/>
      <c r="M207" s="5"/>
      <c r="N207" s="5"/>
      <c r="O207" s="5"/>
      <c r="P207" s="5"/>
      <c r="Q207" s="5"/>
      <c r="R207" s="5"/>
      <c r="S207" s="5"/>
      <c r="T207" s="5"/>
      <c r="U207" s="5"/>
      <c r="V207" s="5"/>
      <c r="W207" s="5"/>
    </row>
    <row r="208" spans="1:23" x14ac:dyDescent="0.25">
      <c r="A208" s="5"/>
      <c r="B208" s="5"/>
      <c r="C208" s="5"/>
      <c r="D208" s="5"/>
      <c r="E208" s="5"/>
      <c r="F208" s="5"/>
      <c r="G208" s="5"/>
      <c r="H208" s="5"/>
      <c r="I208" s="5"/>
      <c r="J208" s="5"/>
      <c r="K208" s="5"/>
      <c r="L208" s="5"/>
      <c r="M208" s="5"/>
      <c r="N208" s="5"/>
      <c r="O208" s="5"/>
      <c r="P208" s="5"/>
      <c r="Q208" s="5"/>
      <c r="R208" s="5"/>
      <c r="S208" s="5"/>
      <c r="T208" s="5"/>
      <c r="U208" s="5"/>
      <c r="V208" s="5"/>
      <c r="W208" s="5"/>
    </row>
    <row r="209" spans="1:23" x14ac:dyDescent="0.25">
      <c r="A209" s="5"/>
      <c r="B209" s="5"/>
      <c r="C209" s="5"/>
      <c r="D209" s="5"/>
      <c r="E209" s="5"/>
      <c r="F209" s="5"/>
      <c r="G209" s="5"/>
      <c r="H209" s="5"/>
      <c r="I209" s="5"/>
      <c r="J209" s="5"/>
      <c r="K209" s="5"/>
      <c r="L209" s="5"/>
      <c r="M209" s="5"/>
      <c r="N209" s="5"/>
      <c r="O209" s="5"/>
      <c r="P209" s="5"/>
      <c r="Q209" s="5"/>
      <c r="R209" s="5"/>
      <c r="S209" s="5"/>
      <c r="T209" s="5"/>
      <c r="U209" s="5"/>
      <c r="V209" s="5"/>
      <c r="W209" s="5"/>
    </row>
    <row r="210" spans="1:23" x14ac:dyDescent="0.25">
      <c r="A210" s="5"/>
      <c r="B210" s="5"/>
      <c r="C210" s="5"/>
      <c r="D210" s="5"/>
      <c r="E210" s="5"/>
      <c r="F210" s="5"/>
      <c r="G210" s="5"/>
      <c r="H210" s="5"/>
      <c r="I210" s="5"/>
      <c r="J210" s="5"/>
      <c r="K210" s="5"/>
      <c r="L210" s="5"/>
      <c r="M210" s="5"/>
      <c r="N210" s="5"/>
      <c r="O210" s="5"/>
      <c r="P210" s="5"/>
      <c r="Q210" s="5"/>
      <c r="R210" s="5"/>
      <c r="S210" s="5"/>
      <c r="T210" s="5"/>
      <c r="U210" s="5"/>
      <c r="V210" s="5"/>
      <c r="W210" s="5"/>
    </row>
    <row r="211" spans="1:23" x14ac:dyDescent="0.25">
      <c r="A211" s="5"/>
      <c r="B211" s="5"/>
      <c r="C211" s="5"/>
      <c r="D211" s="5"/>
      <c r="E211" s="5"/>
      <c r="F211" s="5"/>
      <c r="G211" s="5"/>
      <c r="H211" s="5"/>
      <c r="I211" s="5"/>
      <c r="J211" s="5"/>
      <c r="K211" s="5"/>
      <c r="L211" s="5"/>
      <c r="M211" s="5"/>
      <c r="N211" s="5"/>
      <c r="O211" s="5"/>
      <c r="P211" s="5"/>
      <c r="Q211" s="5"/>
      <c r="R211" s="5"/>
      <c r="S211" s="5"/>
      <c r="T211" s="5"/>
      <c r="U211" s="5"/>
      <c r="V211" s="5"/>
      <c r="W211" s="5"/>
    </row>
    <row r="212" spans="1:23" x14ac:dyDescent="0.25">
      <c r="A212" s="5"/>
      <c r="B212" s="5"/>
      <c r="C212" s="5"/>
      <c r="D212" s="5"/>
      <c r="E212" s="5"/>
      <c r="F212" s="5"/>
      <c r="G212" s="5"/>
      <c r="H212" s="5"/>
      <c r="I212" s="5"/>
      <c r="J212" s="5"/>
      <c r="K212" s="5"/>
      <c r="L212" s="5"/>
      <c r="M212" s="5"/>
      <c r="N212" s="5"/>
      <c r="O212" s="5"/>
      <c r="P212" s="5"/>
      <c r="Q212" s="5"/>
      <c r="R212" s="5"/>
      <c r="S212" s="5"/>
      <c r="T212" s="5"/>
      <c r="U212" s="5"/>
      <c r="V212" s="5"/>
      <c r="W212" s="5"/>
    </row>
    <row r="213" spans="1:23" x14ac:dyDescent="0.25">
      <c r="A213" s="5"/>
      <c r="B213" s="5"/>
      <c r="C213" s="5"/>
      <c r="D213" s="5"/>
      <c r="E213" s="5"/>
      <c r="F213" s="5"/>
      <c r="G213" s="5"/>
      <c r="H213" s="5"/>
      <c r="I213" s="5"/>
      <c r="J213" s="5"/>
      <c r="K213" s="5"/>
      <c r="L213" s="5"/>
      <c r="M213" s="5"/>
      <c r="N213" s="5"/>
      <c r="O213" s="5"/>
      <c r="P213" s="5"/>
      <c r="Q213" s="5"/>
      <c r="R213" s="5"/>
      <c r="S213" s="5"/>
      <c r="T213" s="5"/>
      <c r="U213" s="5"/>
      <c r="V213" s="5"/>
      <c r="W213" s="5"/>
    </row>
    <row r="214" spans="1:23" x14ac:dyDescent="0.25">
      <c r="A214" s="5"/>
      <c r="B214" s="5"/>
      <c r="C214" s="5"/>
      <c r="D214" s="5"/>
      <c r="E214" s="5"/>
      <c r="F214" s="5"/>
      <c r="G214" s="5"/>
      <c r="H214" s="5"/>
      <c r="I214" s="5"/>
      <c r="J214" s="5"/>
      <c r="K214" s="5"/>
      <c r="L214" s="5"/>
      <c r="M214" s="5"/>
      <c r="N214" s="5"/>
      <c r="O214" s="5"/>
      <c r="P214" s="5"/>
      <c r="Q214" s="5"/>
      <c r="R214" s="5"/>
      <c r="S214" s="5"/>
      <c r="T214" s="5"/>
      <c r="U214" s="5"/>
      <c r="V214" s="5"/>
      <c r="W214" s="5"/>
    </row>
    <row r="215" spans="1:23" x14ac:dyDescent="0.25">
      <c r="A215" s="5"/>
      <c r="B215" s="5"/>
      <c r="C215" s="5"/>
      <c r="D215" s="5"/>
      <c r="E215" s="5"/>
      <c r="F215" s="5"/>
      <c r="G215" s="5"/>
      <c r="H215" s="5"/>
      <c r="I215" s="5"/>
      <c r="J215" s="5"/>
      <c r="K215" s="5"/>
      <c r="L215" s="5"/>
      <c r="M215" s="5"/>
      <c r="N215" s="5"/>
      <c r="O215" s="5"/>
      <c r="P215" s="5"/>
      <c r="Q215" s="5"/>
      <c r="R215" s="5"/>
      <c r="S215" s="5"/>
      <c r="T215" s="5"/>
      <c r="U215" s="5"/>
      <c r="V215" s="5"/>
      <c r="W215" s="5"/>
    </row>
    <row r="216" spans="1:23" x14ac:dyDescent="0.25">
      <c r="A216" s="5"/>
      <c r="B216" s="5"/>
      <c r="C216" s="5"/>
      <c r="D216" s="5"/>
      <c r="E216" s="5"/>
      <c r="F216" s="5"/>
      <c r="G216" s="5"/>
      <c r="H216" s="5"/>
      <c r="I216" s="5"/>
      <c r="J216" s="5"/>
      <c r="K216" s="5"/>
      <c r="L216" s="5"/>
      <c r="M216" s="5"/>
      <c r="N216" s="5"/>
      <c r="O216" s="5"/>
      <c r="P216" s="5"/>
      <c r="Q216" s="5"/>
      <c r="R216" s="5"/>
      <c r="S216" s="5"/>
      <c r="T216" s="5"/>
      <c r="U216" s="5"/>
      <c r="V216" s="5"/>
      <c r="W216" s="5"/>
    </row>
    <row r="217" spans="1:23" x14ac:dyDescent="0.25">
      <c r="A217" s="5"/>
      <c r="B217" s="5"/>
      <c r="C217" s="5"/>
      <c r="D217" s="5"/>
      <c r="E217" s="5"/>
      <c r="F217" s="5"/>
      <c r="G217" s="5"/>
      <c r="H217" s="5"/>
      <c r="I217" s="5"/>
      <c r="J217" s="5"/>
      <c r="K217" s="5"/>
      <c r="L217" s="5"/>
      <c r="M217" s="5"/>
      <c r="N217" s="5"/>
      <c r="O217" s="5"/>
      <c r="P217" s="5"/>
      <c r="Q217" s="5"/>
      <c r="R217" s="5"/>
      <c r="S217" s="5"/>
      <c r="T217" s="5"/>
      <c r="U217" s="5"/>
      <c r="V217" s="5"/>
      <c r="W217" s="5"/>
    </row>
    <row r="218" spans="1:23" x14ac:dyDescent="0.25">
      <c r="A218" s="5"/>
      <c r="B218" s="5"/>
      <c r="C218" s="5"/>
      <c r="D218" s="5"/>
      <c r="E218" s="5"/>
      <c r="F218" s="5"/>
      <c r="G218" s="5"/>
      <c r="H218" s="5"/>
      <c r="I218" s="5"/>
      <c r="J218" s="5"/>
      <c r="K218" s="5"/>
      <c r="L218" s="5"/>
      <c r="M218" s="5"/>
      <c r="N218" s="5"/>
      <c r="O218" s="5"/>
      <c r="P218" s="5"/>
      <c r="Q218" s="5"/>
      <c r="R218" s="5"/>
      <c r="S218" s="5"/>
      <c r="T218" s="5"/>
      <c r="U218" s="5"/>
      <c r="V218" s="5"/>
      <c r="W218" s="5"/>
    </row>
    <row r="219" spans="1:23" x14ac:dyDescent="0.25">
      <c r="A219" s="5"/>
      <c r="B219" s="5"/>
      <c r="C219" s="5"/>
      <c r="D219" s="5"/>
      <c r="E219" s="5"/>
      <c r="F219" s="5"/>
      <c r="G219" s="5"/>
      <c r="H219" s="5"/>
      <c r="I219" s="5"/>
      <c r="J219" s="5"/>
      <c r="K219" s="5"/>
      <c r="L219" s="5"/>
      <c r="M219" s="5"/>
      <c r="N219" s="5"/>
      <c r="O219" s="5"/>
      <c r="P219" s="5"/>
      <c r="Q219" s="5"/>
      <c r="R219" s="5"/>
      <c r="S219" s="5"/>
      <c r="T219" s="5"/>
      <c r="U219" s="5"/>
      <c r="V219" s="5"/>
      <c r="W219" s="5"/>
    </row>
    <row r="220" spans="1:23" x14ac:dyDescent="0.25">
      <c r="A220" s="5"/>
      <c r="B220" s="5"/>
      <c r="C220" s="5"/>
      <c r="D220" s="5"/>
      <c r="E220" s="5"/>
      <c r="F220" s="5"/>
      <c r="G220" s="5"/>
      <c r="H220" s="5"/>
      <c r="I220" s="5"/>
      <c r="J220" s="5"/>
      <c r="K220" s="5"/>
      <c r="L220" s="5"/>
      <c r="M220" s="5"/>
      <c r="N220" s="5"/>
      <c r="O220" s="5"/>
      <c r="P220" s="5"/>
      <c r="Q220" s="5"/>
      <c r="R220" s="5"/>
      <c r="S220" s="5"/>
      <c r="T220" s="5"/>
      <c r="U220" s="5"/>
      <c r="V220" s="5"/>
      <c r="W220" s="5"/>
    </row>
    <row r="221" spans="1:23" x14ac:dyDescent="0.25">
      <c r="A221" s="5"/>
      <c r="B221" s="5"/>
      <c r="C221" s="5"/>
      <c r="D221" s="5"/>
      <c r="E221" s="5"/>
      <c r="F221" s="5"/>
      <c r="G221" s="5"/>
      <c r="H221" s="5"/>
      <c r="I221" s="5"/>
      <c r="J221" s="5"/>
      <c r="K221" s="5"/>
      <c r="L221" s="5"/>
      <c r="M221" s="5"/>
      <c r="N221" s="5"/>
      <c r="O221" s="5"/>
      <c r="P221" s="5"/>
      <c r="Q221" s="5"/>
      <c r="R221" s="5"/>
      <c r="S221" s="5"/>
      <c r="T221" s="5"/>
      <c r="U221" s="5"/>
      <c r="V221" s="5"/>
      <c r="W221" s="5"/>
    </row>
    <row r="222" spans="1:23" x14ac:dyDescent="0.25">
      <c r="A222" s="5"/>
      <c r="B222" s="5"/>
      <c r="C222" s="5"/>
      <c r="D222" s="5"/>
      <c r="E222" s="5"/>
      <c r="F222" s="5"/>
      <c r="G222" s="5"/>
      <c r="H222" s="5"/>
      <c r="I222" s="5"/>
      <c r="J222" s="5"/>
      <c r="K222" s="5"/>
      <c r="L222" s="5"/>
      <c r="M222" s="5"/>
      <c r="N222" s="5"/>
      <c r="O222" s="5"/>
      <c r="P222" s="5"/>
      <c r="Q222" s="5"/>
      <c r="R222" s="5"/>
      <c r="S222" s="5"/>
      <c r="T222" s="5"/>
      <c r="U222" s="5"/>
      <c r="V222" s="5"/>
      <c r="W222" s="5"/>
    </row>
    <row r="223" spans="1:23" x14ac:dyDescent="0.25">
      <c r="A223" s="5"/>
      <c r="B223" s="5"/>
      <c r="C223" s="5"/>
      <c r="D223" s="5"/>
      <c r="E223" s="5"/>
      <c r="F223" s="5"/>
      <c r="G223" s="5"/>
      <c r="H223" s="5"/>
      <c r="I223" s="5"/>
      <c r="J223" s="5"/>
      <c r="K223" s="5"/>
      <c r="L223" s="5"/>
      <c r="M223" s="5"/>
      <c r="N223" s="5"/>
      <c r="O223" s="5"/>
      <c r="P223" s="5"/>
      <c r="Q223" s="5"/>
      <c r="R223" s="5"/>
      <c r="S223" s="5"/>
      <c r="T223" s="5"/>
      <c r="U223" s="5"/>
      <c r="V223" s="5"/>
      <c r="W223" s="5"/>
    </row>
    <row r="224" spans="1:23" x14ac:dyDescent="0.25">
      <c r="A224" s="5"/>
      <c r="B224" s="5"/>
      <c r="C224" s="5"/>
      <c r="D224" s="5"/>
      <c r="E224" s="5"/>
      <c r="F224" s="5"/>
      <c r="G224" s="5"/>
      <c r="H224" s="5"/>
      <c r="I224" s="5"/>
      <c r="J224" s="5"/>
      <c r="K224" s="5"/>
      <c r="L224" s="5"/>
      <c r="M224" s="5"/>
      <c r="N224" s="5"/>
      <c r="O224" s="5"/>
      <c r="P224" s="5"/>
      <c r="Q224" s="5"/>
      <c r="R224" s="5"/>
      <c r="S224" s="5"/>
      <c r="T224" s="5"/>
      <c r="U224" s="5"/>
      <c r="V224" s="5"/>
      <c r="W224" s="5"/>
    </row>
    <row r="225" spans="1:23" x14ac:dyDescent="0.25">
      <c r="A225" s="5"/>
      <c r="B225" s="5"/>
      <c r="C225" s="5"/>
      <c r="D225" s="5"/>
      <c r="E225" s="5"/>
      <c r="F225" s="5"/>
      <c r="G225" s="5"/>
      <c r="H225" s="5"/>
      <c r="I225" s="5"/>
      <c r="J225" s="5"/>
      <c r="K225" s="5"/>
      <c r="L225" s="5"/>
      <c r="M225" s="5"/>
      <c r="N225" s="5"/>
      <c r="O225" s="5"/>
      <c r="P225" s="5"/>
      <c r="Q225" s="5"/>
      <c r="R225" s="5"/>
      <c r="S225" s="5"/>
      <c r="T225" s="5"/>
      <c r="U225" s="5"/>
      <c r="V225" s="5"/>
      <c r="W225" s="5"/>
    </row>
    <row r="226" spans="1:23" x14ac:dyDescent="0.25">
      <c r="A226" s="5"/>
      <c r="B226" s="5"/>
      <c r="C226" s="5"/>
      <c r="D226" s="5"/>
      <c r="E226" s="5"/>
      <c r="F226" s="5"/>
      <c r="G226" s="5"/>
      <c r="H226" s="5"/>
      <c r="I226" s="5"/>
      <c r="J226" s="5"/>
      <c r="K226" s="5"/>
      <c r="L226" s="5"/>
      <c r="M226" s="5"/>
      <c r="N226" s="5"/>
      <c r="O226" s="5"/>
      <c r="P226" s="5"/>
      <c r="Q226" s="5"/>
      <c r="R226" s="5"/>
      <c r="S226" s="5"/>
      <c r="T226" s="5"/>
      <c r="U226" s="5"/>
      <c r="V226" s="5"/>
      <c r="W226" s="5"/>
    </row>
    <row r="227" spans="1:23" x14ac:dyDescent="0.25">
      <c r="A227" s="5"/>
      <c r="B227" s="5"/>
      <c r="C227" s="5"/>
      <c r="D227" s="5"/>
      <c r="E227" s="5"/>
      <c r="F227" s="5"/>
      <c r="G227" s="5"/>
      <c r="H227" s="5"/>
      <c r="I227" s="5"/>
      <c r="J227" s="5"/>
      <c r="K227" s="5"/>
      <c r="L227" s="5"/>
      <c r="M227" s="5"/>
      <c r="N227" s="5"/>
      <c r="O227" s="5"/>
      <c r="P227" s="5"/>
      <c r="Q227" s="5"/>
      <c r="R227" s="5"/>
      <c r="S227" s="5"/>
      <c r="T227" s="5"/>
      <c r="U227" s="5"/>
      <c r="V227" s="5"/>
      <c r="W227" s="5"/>
    </row>
    <row r="228" spans="1:23" x14ac:dyDescent="0.25">
      <c r="A228" s="5"/>
      <c r="B228" s="5"/>
      <c r="C228" s="5"/>
      <c r="D228" s="5"/>
      <c r="E228" s="5"/>
      <c r="F228" s="5"/>
      <c r="G228" s="5"/>
      <c r="H228" s="5"/>
      <c r="I228" s="5"/>
      <c r="J228" s="5"/>
      <c r="K228" s="5"/>
      <c r="L228" s="5"/>
      <c r="M228" s="5"/>
      <c r="N228" s="5"/>
      <c r="O228" s="5"/>
      <c r="P228" s="5"/>
      <c r="Q228" s="5"/>
      <c r="R228" s="5"/>
      <c r="S228" s="5"/>
      <c r="T228" s="5"/>
      <c r="U228" s="5"/>
      <c r="V228" s="5"/>
      <c r="W228" s="5"/>
    </row>
    <row r="229" spans="1:23" x14ac:dyDescent="0.25">
      <c r="A229" s="5"/>
      <c r="B229" s="5"/>
      <c r="C229" s="5"/>
      <c r="D229" s="5"/>
      <c r="E229" s="5"/>
      <c r="F229" s="5"/>
      <c r="G229" s="5"/>
      <c r="H229" s="5"/>
      <c r="I229" s="5"/>
      <c r="J229" s="5"/>
      <c r="K229" s="5"/>
      <c r="L229" s="5"/>
      <c r="M229" s="5"/>
      <c r="N229" s="5"/>
      <c r="O229" s="5"/>
      <c r="P229" s="5"/>
      <c r="Q229" s="5"/>
      <c r="R229" s="5"/>
      <c r="S229" s="5"/>
      <c r="T229" s="5"/>
      <c r="U229" s="5"/>
      <c r="V229" s="5"/>
      <c r="W229" s="5"/>
    </row>
    <row r="230" spans="1:23" x14ac:dyDescent="0.25">
      <c r="A230" s="5"/>
      <c r="B230" s="5"/>
      <c r="C230" s="5"/>
      <c r="D230" s="5"/>
      <c r="E230" s="5"/>
      <c r="F230" s="5"/>
      <c r="G230" s="5"/>
      <c r="H230" s="5"/>
      <c r="I230" s="5"/>
      <c r="J230" s="5"/>
      <c r="K230" s="5"/>
      <c r="L230" s="5"/>
      <c r="M230" s="5"/>
      <c r="N230" s="5"/>
      <c r="O230" s="5"/>
      <c r="P230" s="5"/>
      <c r="Q230" s="5"/>
      <c r="R230" s="5"/>
      <c r="S230" s="5"/>
      <c r="T230" s="5"/>
      <c r="U230" s="5"/>
      <c r="V230" s="5"/>
      <c r="W230" s="5"/>
    </row>
    <row r="231" spans="1:23" x14ac:dyDescent="0.25">
      <c r="A231" s="5"/>
      <c r="B231" s="5"/>
      <c r="C231" s="5"/>
      <c r="D231" s="5"/>
      <c r="E231" s="5"/>
      <c r="F231" s="5"/>
      <c r="G231" s="5"/>
      <c r="H231" s="5"/>
      <c r="I231" s="5"/>
      <c r="J231" s="5"/>
      <c r="K231" s="5"/>
      <c r="L231" s="5"/>
      <c r="M231" s="5"/>
      <c r="N231" s="5"/>
      <c r="O231" s="5"/>
      <c r="P231" s="5"/>
      <c r="Q231" s="5"/>
      <c r="R231" s="5"/>
      <c r="S231" s="5"/>
      <c r="T231" s="5"/>
      <c r="U231" s="5"/>
      <c r="V231" s="5"/>
      <c r="W231" s="5"/>
    </row>
    <row r="232" spans="1:23" x14ac:dyDescent="0.25">
      <c r="A232" s="5"/>
      <c r="B232" s="5"/>
      <c r="C232" s="5"/>
      <c r="D232" s="5"/>
      <c r="E232" s="5"/>
      <c r="F232" s="5"/>
      <c r="G232" s="5"/>
      <c r="H232" s="5"/>
      <c r="I232" s="5"/>
      <c r="J232" s="5"/>
      <c r="K232" s="5"/>
      <c r="L232" s="5"/>
      <c r="M232" s="5"/>
      <c r="N232" s="5"/>
      <c r="O232" s="5"/>
      <c r="P232" s="5"/>
      <c r="Q232" s="5"/>
      <c r="R232" s="5"/>
      <c r="S232" s="5"/>
      <c r="T232" s="5"/>
      <c r="U232" s="5"/>
      <c r="V232" s="5"/>
      <c r="W232" s="5"/>
    </row>
    <row r="233" spans="1:23" x14ac:dyDescent="0.25">
      <c r="A233" s="5"/>
      <c r="B233" s="5"/>
      <c r="C233" s="5"/>
      <c r="D233" s="5"/>
      <c r="E233" s="5"/>
      <c r="F233" s="5"/>
      <c r="G233" s="5"/>
      <c r="H233" s="5"/>
      <c r="I233" s="5"/>
      <c r="J233" s="5"/>
      <c r="K233" s="5"/>
      <c r="L233" s="5"/>
      <c r="M233" s="5"/>
      <c r="N233" s="5"/>
      <c r="O233" s="5"/>
      <c r="P233" s="5"/>
      <c r="Q233" s="5"/>
      <c r="R233" s="5"/>
      <c r="S233" s="5"/>
      <c r="T233" s="5"/>
      <c r="U233" s="5"/>
      <c r="V233" s="5"/>
      <c r="W233" s="5"/>
    </row>
    <row r="234" spans="1:23" x14ac:dyDescent="0.25">
      <c r="A234" s="5"/>
      <c r="B234" s="5"/>
      <c r="C234" s="5"/>
      <c r="D234" s="5"/>
      <c r="E234" s="5"/>
      <c r="F234" s="5"/>
      <c r="G234" s="5"/>
      <c r="H234" s="5"/>
      <c r="I234" s="5"/>
      <c r="J234" s="5"/>
      <c r="K234" s="5"/>
      <c r="L234" s="5"/>
      <c r="M234" s="5"/>
      <c r="N234" s="5"/>
      <c r="O234" s="5"/>
      <c r="P234" s="5"/>
      <c r="Q234" s="5"/>
      <c r="R234" s="5"/>
      <c r="S234" s="5"/>
      <c r="T234" s="5"/>
      <c r="U234" s="5"/>
      <c r="V234" s="5"/>
      <c r="W234" s="5"/>
    </row>
    <row r="235" spans="1:23" x14ac:dyDescent="0.25">
      <c r="A235" s="5"/>
      <c r="B235" s="5"/>
      <c r="C235" s="5"/>
      <c r="D235" s="5"/>
      <c r="E235" s="5"/>
      <c r="F235" s="5"/>
      <c r="G235" s="5"/>
      <c r="H235" s="5"/>
      <c r="I235" s="5"/>
      <c r="J235" s="5"/>
      <c r="K235" s="5"/>
      <c r="L235" s="5"/>
      <c r="M235" s="5"/>
      <c r="N235" s="5"/>
      <c r="O235" s="5"/>
      <c r="P235" s="5"/>
      <c r="Q235" s="5"/>
      <c r="R235" s="5"/>
      <c r="S235" s="5"/>
      <c r="T235" s="5"/>
      <c r="U235" s="5"/>
      <c r="V235" s="5"/>
      <c r="W235" s="5"/>
    </row>
    <row r="236" spans="1:23" x14ac:dyDescent="0.25">
      <c r="A236" s="5"/>
      <c r="B236" s="5"/>
      <c r="C236" s="5"/>
      <c r="D236" s="5"/>
      <c r="E236" s="5"/>
      <c r="F236" s="5"/>
      <c r="G236" s="5"/>
      <c r="H236" s="5"/>
      <c r="I236" s="5"/>
      <c r="J236" s="5"/>
      <c r="K236" s="5"/>
      <c r="L236" s="5"/>
      <c r="M236" s="5"/>
      <c r="N236" s="5"/>
      <c r="O236" s="5"/>
      <c r="P236" s="5"/>
      <c r="Q236" s="5"/>
      <c r="R236" s="5"/>
      <c r="S236" s="5"/>
      <c r="T236" s="5"/>
      <c r="U236" s="5"/>
      <c r="V236" s="5"/>
      <c r="W236" s="5"/>
    </row>
    <row r="237" spans="1:23" x14ac:dyDescent="0.25">
      <c r="A237" s="5"/>
      <c r="B237" s="5"/>
      <c r="C237" s="5"/>
      <c r="D237" s="5"/>
      <c r="E237" s="5"/>
      <c r="F237" s="5"/>
      <c r="G237" s="5"/>
      <c r="H237" s="5"/>
      <c r="I237" s="5"/>
      <c r="J237" s="5"/>
      <c r="K237" s="5"/>
      <c r="L237" s="5"/>
      <c r="M237" s="5"/>
      <c r="N237" s="5"/>
      <c r="O237" s="5"/>
      <c r="P237" s="5"/>
      <c r="Q237" s="5"/>
      <c r="R237" s="5"/>
      <c r="S237" s="5"/>
      <c r="T237" s="5"/>
      <c r="U237" s="5"/>
      <c r="V237" s="5"/>
      <c r="W237" s="5"/>
    </row>
    <row r="238" spans="1:23" x14ac:dyDescent="0.25">
      <c r="A238" s="5"/>
      <c r="B238" s="5"/>
      <c r="C238" s="5"/>
      <c r="D238" s="5"/>
      <c r="E238" s="5"/>
      <c r="F238" s="5"/>
      <c r="G238" s="5"/>
      <c r="H238" s="5"/>
      <c r="I238" s="5"/>
      <c r="J238" s="5"/>
      <c r="K238" s="5"/>
      <c r="L238" s="5"/>
      <c r="M238" s="5"/>
      <c r="N238" s="5"/>
      <c r="O238" s="5"/>
      <c r="P238" s="5"/>
      <c r="Q238" s="5"/>
      <c r="R238" s="5"/>
      <c r="S238" s="5"/>
      <c r="T238" s="5"/>
      <c r="U238" s="5"/>
      <c r="V238" s="5"/>
      <c r="W238" s="5"/>
    </row>
    <row r="239" spans="1:23" x14ac:dyDescent="0.25">
      <c r="A239" s="5"/>
      <c r="B239" s="5"/>
      <c r="C239" s="5"/>
      <c r="D239" s="5"/>
      <c r="E239" s="5"/>
      <c r="F239" s="5"/>
      <c r="G239" s="5"/>
      <c r="H239" s="5"/>
      <c r="I239" s="5"/>
      <c r="J239" s="5"/>
      <c r="K239" s="5"/>
      <c r="L239" s="5"/>
      <c r="M239" s="5"/>
      <c r="N239" s="5"/>
      <c r="O239" s="5"/>
      <c r="P239" s="5"/>
      <c r="Q239" s="5"/>
      <c r="R239" s="5"/>
      <c r="S239" s="5"/>
      <c r="T239" s="5"/>
      <c r="U239" s="5"/>
      <c r="V239" s="5"/>
      <c r="W239" s="5"/>
    </row>
    <row r="240" spans="1:23" x14ac:dyDescent="0.25">
      <c r="A240" s="5"/>
      <c r="B240" s="5"/>
      <c r="C240" s="5"/>
      <c r="D240" s="5"/>
      <c r="E240" s="5"/>
      <c r="F240" s="5"/>
      <c r="G240" s="5"/>
      <c r="H240" s="5"/>
      <c r="I240" s="5"/>
      <c r="J240" s="5"/>
      <c r="K240" s="5"/>
      <c r="L240" s="5"/>
      <c r="M240" s="5"/>
      <c r="N240" s="5"/>
      <c r="O240" s="5"/>
      <c r="P240" s="5"/>
      <c r="Q240" s="5"/>
      <c r="R240" s="5"/>
      <c r="S240" s="5"/>
      <c r="T240" s="5"/>
      <c r="U240" s="5"/>
      <c r="V240" s="5"/>
      <c r="W240" s="5"/>
    </row>
    <row r="241" spans="1:23" x14ac:dyDescent="0.25">
      <c r="A241" s="5"/>
      <c r="B241" s="5"/>
      <c r="C241" s="5"/>
      <c r="D241" s="5"/>
      <c r="E241" s="5"/>
      <c r="F241" s="5"/>
      <c r="G241" s="5"/>
      <c r="H241" s="5"/>
      <c r="I241" s="5"/>
      <c r="J241" s="5"/>
      <c r="K241" s="5"/>
      <c r="L241" s="5"/>
      <c r="M241" s="5"/>
      <c r="N241" s="5"/>
      <c r="O241" s="5"/>
      <c r="P241" s="5"/>
      <c r="Q241" s="5"/>
      <c r="R241" s="5"/>
      <c r="S241" s="5"/>
      <c r="T241" s="5"/>
      <c r="U241" s="5"/>
      <c r="V241" s="5"/>
      <c r="W241" s="5"/>
    </row>
    <row r="242" spans="1:23" x14ac:dyDescent="0.25">
      <c r="A242" s="5"/>
      <c r="B242" s="5"/>
      <c r="C242" s="5"/>
      <c r="D242" s="5"/>
      <c r="E242" s="5"/>
      <c r="F242" s="5"/>
      <c r="G242" s="5"/>
      <c r="H242" s="5"/>
      <c r="I242" s="5"/>
      <c r="J242" s="5"/>
      <c r="K242" s="5"/>
      <c r="L242" s="5"/>
      <c r="M242" s="5"/>
      <c r="N242" s="5"/>
      <c r="O242" s="5"/>
      <c r="P242" s="5"/>
      <c r="Q242" s="5"/>
      <c r="R242" s="5"/>
      <c r="S242" s="5"/>
      <c r="T242" s="5"/>
      <c r="U242" s="5"/>
      <c r="V242" s="5"/>
      <c r="W242" s="5"/>
    </row>
    <row r="243" spans="1:23" x14ac:dyDescent="0.25">
      <c r="A243" s="5"/>
      <c r="B243" s="5"/>
      <c r="C243" s="5"/>
      <c r="D243" s="5"/>
      <c r="E243" s="5"/>
      <c r="F243" s="5"/>
      <c r="G243" s="5"/>
      <c r="H243" s="5"/>
      <c r="I243" s="5"/>
      <c r="J243" s="5"/>
      <c r="K243" s="5"/>
      <c r="L243" s="5"/>
      <c r="M243" s="5"/>
      <c r="N243" s="5"/>
      <c r="O243" s="5"/>
      <c r="P243" s="5"/>
      <c r="Q243" s="5"/>
      <c r="R243" s="5"/>
      <c r="S243" s="5"/>
      <c r="T243" s="5"/>
      <c r="U243" s="5"/>
      <c r="V243" s="5"/>
      <c r="W243" s="5"/>
    </row>
    <row r="244" spans="1:23" x14ac:dyDescent="0.25">
      <c r="A244" s="5"/>
      <c r="B244" s="5"/>
      <c r="C244" s="5"/>
      <c r="D244" s="5"/>
      <c r="E244" s="5"/>
      <c r="F244" s="5"/>
      <c r="G244" s="5"/>
      <c r="H244" s="5"/>
      <c r="I244" s="5"/>
      <c r="J244" s="5"/>
      <c r="K244" s="5"/>
      <c r="L244" s="5"/>
      <c r="M244" s="5"/>
      <c r="N244" s="5"/>
      <c r="O244" s="5"/>
      <c r="P244" s="5"/>
      <c r="Q244" s="5"/>
      <c r="R244" s="5"/>
      <c r="S244" s="5"/>
      <c r="T244" s="5"/>
      <c r="U244" s="5"/>
      <c r="V244" s="5"/>
      <c r="W244" s="5"/>
    </row>
    <row r="245" spans="1:23" x14ac:dyDescent="0.25">
      <c r="A245" s="5"/>
      <c r="B245" s="5"/>
      <c r="C245" s="5"/>
      <c r="D245" s="5"/>
      <c r="E245" s="5"/>
      <c r="F245" s="5"/>
      <c r="G245" s="5"/>
      <c r="H245" s="5"/>
      <c r="I245" s="5"/>
      <c r="J245" s="5"/>
      <c r="K245" s="5"/>
      <c r="L245" s="5"/>
      <c r="M245" s="5"/>
      <c r="N245" s="5"/>
      <c r="O245" s="5"/>
      <c r="P245" s="5"/>
      <c r="Q245" s="5"/>
      <c r="R245" s="5"/>
      <c r="S245" s="5"/>
      <c r="T245" s="5"/>
      <c r="U245" s="5"/>
      <c r="V245" s="5"/>
      <c r="W245" s="5"/>
    </row>
    <row r="246" spans="1:23" x14ac:dyDescent="0.25">
      <c r="A246" s="5"/>
      <c r="B246" s="5"/>
      <c r="C246" s="5"/>
      <c r="D246" s="5"/>
      <c r="E246" s="5"/>
      <c r="F246" s="5"/>
      <c r="G246" s="5"/>
      <c r="H246" s="5"/>
      <c r="I246" s="5"/>
      <c r="J246" s="5"/>
      <c r="K246" s="5"/>
      <c r="L246" s="5"/>
      <c r="M246" s="5"/>
      <c r="N246" s="5"/>
      <c r="O246" s="5"/>
      <c r="P246" s="5"/>
      <c r="Q246" s="5"/>
      <c r="R246" s="5"/>
      <c r="S246" s="5"/>
      <c r="T246" s="5"/>
      <c r="U246" s="5"/>
      <c r="V246" s="5"/>
      <c r="W246" s="5"/>
    </row>
    <row r="247" spans="1:23" x14ac:dyDescent="0.25">
      <c r="A247" s="5"/>
      <c r="B247" s="5"/>
      <c r="C247" s="5"/>
      <c r="D247" s="5"/>
      <c r="E247" s="5"/>
      <c r="F247" s="5"/>
      <c r="G247" s="5"/>
      <c r="H247" s="5"/>
      <c r="I247" s="5"/>
      <c r="J247" s="5"/>
      <c r="K247" s="5"/>
      <c r="L247" s="5"/>
      <c r="M247" s="5"/>
      <c r="N247" s="5"/>
      <c r="O247" s="5"/>
      <c r="P247" s="5"/>
      <c r="Q247" s="5"/>
      <c r="R247" s="5"/>
      <c r="S247" s="5"/>
      <c r="T247" s="5"/>
      <c r="U247" s="5"/>
      <c r="V247" s="5"/>
      <c r="W247" s="5"/>
    </row>
    <row r="248" spans="1:23" x14ac:dyDescent="0.25">
      <c r="A248" s="5"/>
      <c r="B248" s="5"/>
      <c r="C248" s="5"/>
      <c r="D248" s="5"/>
      <c r="E248" s="5"/>
      <c r="F248" s="5"/>
      <c r="G248" s="5"/>
      <c r="H248" s="5"/>
      <c r="I248" s="5"/>
      <c r="J248" s="5"/>
      <c r="K248" s="5"/>
      <c r="L248" s="5"/>
      <c r="M248" s="5"/>
      <c r="N248" s="5"/>
      <c r="O248" s="5"/>
      <c r="P248" s="5"/>
      <c r="Q248" s="5"/>
      <c r="R248" s="5"/>
      <c r="S248" s="5"/>
      <c r="T248" s="5"/>
      <c r="U248" s="5"/>
      <c r="V248" s="5"/>
      <c r="W248" s="5"/>
    </row>
    <row r="249" spans="1:23" x14ac:dyDescent="0.25">
      <c r="A249" s="5"/>
      <c r="B249" s="5"/>
      <c r="C249" s="5"/>
      <c r="D249" s="5"/>
      <c r="E249" s="5"/>
      <c r="F249" s="5"/>
      <c r="G249" s="5"/>
      <c r="H249" s="5"/>
      <c r="I249" s="5"/>
      <c r="J249" s="5"/>
      <c r="K249" s="5"/>
      <c r="L249" s="5"/>
      <c r="M249" s="5"/>
      <c r="N249" s="5"/>
      <c r="O249" s="5"/>
      <c r="P249" s="5"/>
      <c r="Q249" s="5"/>
      <c r="R249" s="5"/>
      <c r="S249" s="5"/>
      <c r="T249" s="5"/>
      <c r="U249" s="5"/>
      <c r="V249" s="5"/>
      <c r="W249" s="5"/>
    </row>
    <row r="250" spans="1:23" x14ac:dyDescent="0.25">
      <c r="A250" s="5"/>
      <c r="B250" s="5"/>
      <c r="C250" s="5"/>
      <c r="D250" s="5"/>
      <c r="E250" s="5"/>
      <c r="F250" s="5"/>
      <c r="G250" s="5"/>
      <c r="H250" s="5"/>
      <c r="I250" s="5"/>
      <c r="J250" s="5"/>
      <c r="K250" s="5"/>
      <c r="L250" s="5"/>
      <c r="M250" s="5"/>
      <c r="N250" s="5"/>
      <c r="O250" s="5"/>
      <c r="P250" s="5"/>
      <c r="Q250" s="5"/>
      <c r="R250" s="5"/>
      <c r="S250" s="5"/>
      <c r="T250" s="5"/>
      <c r="U250" s="5"/>
      <c r="V250" s="5"/>
      <c r="W250" s="5"/>
    </row>
    <row r="251" spans="1:23" x14ac:dyDescent="0.25">
      <c r="A251" s="5"/>
      <c r="B251" s="5"/>
      <c r="C251" s="5"/>
      <c r="D251" s="5"/>
      <c r="E251" s="5"/>
      <c r="F251" s="5"/>
      <c r="G251" s="5"/>
      <c r="H251" s="5"/>
      <c r="I251" s="5"/>
      <c r="J251" s="5"/>
      <c r="K251" s="5"/>
      <c r="L251" s="5"/>
      <c r="M251" s="5"/>
      <c r="N251" s="5"/>
      <c r="O251" s="5"/>
      <c r="P251" s="5"/>
      <c r="Q251" s="5"/>
      <c r="R251" s="5"/>
      <c r="S251" s="5"/>
      <c r="T251" s="5"/>
      <c r="U251" s="5"/>
      <c r="V251" s="5"/>
      <c r="W251" s="5"/>
    </row>
    <row r="252" spans="1:23" x14ac:dyDescent="0.25">
      <c r="A252" s="5"/>
      <c r="B252" s="5"/>
      <c r="C252" s="5"/>
      <c r="D252" s="5"/>
      <c r="E252" s="5"/>
      <c r="F252" s="5"/>
      <c r="G252" s="5"/>
      <c r="H252" s="5"/>
      <c r="I252" s="5"/>
      <c r="J252" s="5"/>
      <c r="K252" s="5"/>
      <c r="L252" s="5"/>
      <c r="M252" s="5"/>
      <c r="N252" s="5"/>
      <c r="O252" s="5"/>
      <c r="P252" s="5"/>
      <c r="Q252" s="5"/>
      <c r="R252" s="5"/>
      <c r="S252" s="5"/>
      <c r="T252" s="5"/>
      <c r="U252" s="5"/>
      <c r="V252" s="5"/>
      <c r="W252" s="5"/>
    </row>
    <row r="253" spans="1:23" x14ac:dyDescent="0.25">
      <c r="A253" s="5"/>
      <c r="B253" s="5"/>
      <c r="C253" s="5"/>
      <c r="D253" s="5"/>
      <c r="E253" s="5"/>
      <c r="F253" s="5"/>
      <c r="G253" s="5"/>
      <c r="H253" s="5"/>
      <c r="I253" s="5"/>
      <c r="J253" s="5"/>
      <c r="K253" s="5"/>
      <c r="L253" s="5"/>
      <c r="M253" s="5"/>
      <c r="N253" s="5"/>
      <c r="O253" s="5"/>
      <c r="P253" s="5"/>
      <c r="Q253" s="5"/>
      <c r="R253" s="5"/>
      <c r="S253" s="5"/>
      <c r="T253" s="5"/>
      <c r="U253" s="5"/>
      <c r="V253" s="5"/>
      <c r="W253" s="5"/>
    </row>
    <row r="254" spans="1:23" x14ac:dyDescent="0.25">
      <c r="A254" s="5"/>
      <c r="B254" s="5"/>
      <c r="C254" s="5"/>
      <c r="D254" s="5"/>
      <c r="E254" s="5"/>
      <c r="F254" s="5"/>
      <c r="G254" s="5"/>
      <c r="H254" s="5"/>
      <c r="I254" s="5"/>
      <c r="J254" s="5"/>
      <c r="K254" s="5"/>
      <c r="L254" s="5"/>
      <c r="M254" s="5"/>
      <c r="N254" s="5"/>
      <c r="O254" s="5"/>
      <c r="P254" s="5"/>
      <c r="Q254" s="5"/>
      <c r="R254" s="5"/>
      <c r="S254" s="5"/>
      <c r="T254" s="5"/>
      <c r="U254" s="5"/>
      <c r="V254" s="5"/>
      <c r="W254" s="5"/>
    </row>
    <row r="255" spans="1:23" x14ac:dyDescent="0.25">
      <c r="A255" s="5"/>
      <c r="B255" s="5"/>
      <c r="C255" s="5"/>
      <c r="D255" s="5"/>
      <c r="E255" s="5"/>
      <c r="F255" s="5"/>
      <c r="G255" s="5"/>
      <c r="H255" s="5"/>
      <c r="I255" s="5"/>
      <c r="J255" s="5"/>
      <c r="K255" s="5"/>
      <c r="L255" s="5"/>
      <c r="M255" s="5"/>
      <c r="N255" s="5"/>
      <c r="O255" s="5"/>
      <c r="P255" s="5"/>
      <c r="Q255" s="5"/>
      <c r="R255" s="5"/>
      <c r="S255" s="5"/>
      <c r="T255" s="5"/>
      <c r="U255" s="5"/>
      <c r="V255" s="5"/>
      <c r="W255" s="5"/>
    </row>
    <row r="256" spans="1:23" x14ac:dyDescent="0.25">
      <c r="A256" s="5"/>
      <c r="B256" s="5"/>
      <c r="C256" s="5"/>
      <c r="D256" s="5"/>
      <c r="E256" s="5"/>
      <c r="F256" s="5"/>
      <c r="G256" s="5"/>
      <c r="H256" s="5"/>
      <c r="I256" s="5"/>
      <c r="J256" s="5"/>
      <c r="K256" s="5"/>
      <c r="L256" s="5"/>
      <c r="M256" s="5"/>
      <c r="N256" s="5"/>
      <c r="O256" s="5"/>
      <c r="P256" s="5"/>
      <c r="Q256" s="5"/>
      <c r="R256" s="5"/>
      <c r="S256" s="5"/>
      <c r="T256" s="5"/>
      <c r="U256" s="5"/>
      <c r="V256" s="5"/>
      <c r="W256" s="5"/>
    </row>
    <row r="257" spans="1:23" x14ac:dyDescent="0.25">
      <c r="A257" s="5"/>
      <c r="B257" s="5"/>
      <c r="C257" s="5"/>
      <c r="D257" s="5"/>
      <c r="E257" s="5"/>
      <c r="F257" s="5"/>
      <c r="G257" s="5"/>
      <c r="H257" s="5"/>
      <c r="I257" s="5"/>
      <c r="J257" s="5"/>
      <c r="K257" s="5"/>
      <c r="L257" s="5"/>
      <c r="M257" s="5"/>
      <c r="N257" s="5"/>
      <c r="O257" s="5"/>
      <c r="P257" s="5"/>
      <c r="Q257" s="5"/>
      <c r="R257" s="5"/>
      <c r="S257" s="5"/>
      <c r="T257" s="5"/>
      <c r="U257" s="5"/>
      <c r="V257" s="5"/>
      <c r="W257" s="5"/>
    </row>
    <row r="258" spans="1:23" x14ac:dyDescent="0.25">
      <c r="A258" s="5"/>
      <c r="B258" s="5"/>
      <c r="C258" s="5"/>
      <c r="D258" s="5"/>
      <c r="E258" s="5"/>
      <c r="F258" s="5"/>
      <c r="G258" s="5"/>
      <c r="H258" s="5"/>
      <c r="I258" s="5"/>
      <c r="J258" s="5"/>
      <c r="K258" s="5"/>
      <c r="L258" s="5"/>
      <c r="M258" s="5"/>
      <c r="N258" s="5"/>
      <c r="O258" s="5"/>
      <c r="P258" s="5"/>
      <c r="Q258" s="5"/>
      <c r="R258" s="5"/>
      <c r="S258" s="5"/>
      <c r="T258" s="5"/>
      <c r="U258" s="5"/>
      <c r="V258" s="5"/>
      <c r="W258" s="5"/>
    </row>
  </sheetData>
  <protectedRanges>
    <protectedRange sqref="E2" name="Range1_1_1_2"/>
    <protectedRange sqref="E1" name="Range1_1"/>
  </protectedRanges>
  <mergeCells count="3">
    <mergeCell ref="C1:F1"/>
    <mergeCell ref="D4:E4"/>
    <mergeCell ref="C5:J5"/>
  </mergeCells>
  <pageMargins left="0.7" right="0.7" top="0.75" bottom="0.75" header="0.3" footer="0.3"/>
  <pageSetup scale="5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FBABD-7EC9-4F9C-A0AA-7AC8DE4479D4}">
  <dimension ref="A1:L11"/>
  <sheetViews>
    <sheetView showGridLines="0" topLeftCell="G1" zoomScaleNormal="100" workbookViewId="0">
      <selection activeCell="W8" sqref="W8"/>
    </sheetView>
  </sheetViews>
  <sheetFormatPr defaultRowHeight="15" x14ac:dyDescent="0.25"/>
  <cols>
    <col min="1" max="2" width="4.42578125" customWidth="1"/>
    <col min="3" max="3" width="11.85546875" customWidth="1"/>
    <col min="4" max="4" width="17.42578125" customWidth="1"/>
    <col min="5" max="5" width="23.42578125" customWidth="1"/>
    <col min="6" max="6" width="34" customWidth="1"/>
    <col min="7" max="9" width="16.140625" customWidth="1"/>
    <col min="10" max="10" width="12" customWidth="1"/>
    <col min="12" max="12" width="9.140625" hidden="1" customWidth="1"/>
  </cols>
  <sheetData>
    <row r="1" spans="1:10" ht="33.75" customHeight="1" x14ac:dyDescent="0.25">
      <c r="A1" s="6"/>
      <c r="B1" s="6"/>
      <c r="C1" s="337" t="str">
        <f>'Required Documents Checklist'!$B$2</f>
        <v>RFP No: 56FY23 - Health Care Services</v>
      </c>
      <c r="D1" s="337"/>
      <c r="E1" s="337"/>
      <c r="F1" s="337"/>
      <c r="G1" s="4"/>
      <c r="H1" s="4"/>
      <c r="I1" s="4"/>
      <c r="J1" s="4"/>
    </row>
    <row r="2" spans="1:10" ht="20.25" x14ac:dyDescent="0.25">
      <c r="A2" s="6"/>
      <c r="B2" s="6"/>
      <c r="C2" s="9"/>
      <c r="D2" s="4"/>
      <c r="E2" s="7"/>
      <c r="F2" s="8"/>
      <c r="G2" s="4"/>
      <c r="H2" s="4"/>
      <c r="I2" s="4"/>
      <c r="J2" s="4"/>
    </row>
    <row r="3" spans="1:10" ht="20.25" x14ac:dyDescent="0.25">
      <c r="A3" s="10"/>
      <c r="B3" s="11"/>
      <c r="C3" s="26" t="s">
        <v>1298</v>
      </c>
      <c r="D3" s="12"/>
      <c r="E3" s="12"/>
      <c r="F3" s="12"/>
      <c r="G3" s="13"/>
      <c r="H3" s="5"/>
      <c r="I3" s="5"/>
      <c r="J3" s="11"/>
    </row>
    <row r="4" spans="1:10" ht="18" thickBot="1" x14ac:dyDescent="0.3">
      <c r="A4" s="14"/>
      <c r="B4" s="11"/>
      <c r="C4" s="15"/>
      <c r="D4" s="346"/>
      <c r="E4" s="346"/>
      <c r="F4" s="12"/>
      <c r="G4" s="16"/>
      <c r="H4" s="5"/>
      <c r="I4" s="5"/>
      <c r="J4" s="11"/>
    </row>
    <row r="5" spans="1:10" ht="32.450000000000003" customHeight="1" thickBot="1" x14ac:dyDescent="0.3">
      <c r="A5" s="14"/>
      <c r="B5" s="11"/>
      <c r="C5" s="350" t="s">
        <v>1299</v>
      </c>
      <c r="D5" s="351"/>
      <c r="E5" s="351"/>
      <c r="F5" s="351"/>
      <c r="G5" s="351"/>
      <c r="H5" s="351"/>
      <c r="I5" s="351"/>
      <c r="J5" s="352"/>
    </row>
    <row r="6" spans="1:10" x14ac:dyDescent="0.25">
      <c r="A6" s="10"/>
      <c r="B6" s="11"/>
      <c r="C6" s="17"/>
      <c r="D6" s="18"/>
      <c r="E6" s="18"/>
      <c r="F6" s="18"/>
      <c r="G6" s="18"/>
      <c r="H6" s="18"/>
      <c r="I6" s="17"/>
      <c r="J6" s="11"/>
    </row>
    <row r="7" spans="1:10" ht="15.75" x14ac:dyDescent="0.25">
      <c r="A7" s="5"/>
      <c r="B7" s="5"/>
      <c r="C7" s="20" t="s">
        <v>1300</v>
      </c>
      <c r="D7" s="21"/>
      <c r="E7" s="21"/>
      <c r="F7" s="20"/>
      <c r="G7" s="20"/>
      <c r="H7" s="5"/>
      <c r="I7" s="5"/>
    </row>
    <row r="8" spans="1:10" ht="18.75" x14ac:dyDescent="0.3">
      <c r="C8" s="22" t="s">
        <v>1301</v>
      </c>
      <c r="D8" s="5"/>
      <c r="E8" s="5"/>
      <c r="F8" s="5"/>
      <c r="G8" s="5"/>
    </row>
    <row r="10" spans="1:10" ht="15.75" x14ac:dyDescent="0.25">
      <c r="C10" s="20" t="s">
        <v>1302</v>
      </c>
      <c r="D10" s="21"/>
      <c r="E10" s="21"/>
      <c r="F10" s="20"/>
      <c r="G10" s="20"/>
    </row>
    <row r="11" spans="1:10" ht="18.75" x14ac:dyDescent="0.3">
      <c r="C11" s="22" t="s">
        <v>1301</v>
      </c>
      <c r="D11" s="5"/>
      <c r="E11" s="5"/>
      <c r="F11" s="5"/>
      <c r="G11" s="5"/>
    </row>
  </sheetData>
  <protectedRanges>
    <protectedRange sqref="E2" name="Range1_1_1_2"/>
    <protectedRange sqref="E1" name="Range1_1"/>
  </protectedRanges>
  <mergeCells count="3">
    <mergeCell ref="C1:F1"/>
    <mergeCell ref="D4:E4"/>
    <mergeCell ref="C5:J5"/>
  </mergeCells>
  <pageMargins left="0.7" right="0.7" top="0.75" bottom="0.75" header="0.3" footer="0.3"/>
  <pageSetup scale="5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93E49-B19B-431D-95AC-4693C0672E87}">
  <dimension ref="A1:W258"/>
  <sheetViews>
    <sheetView tabSelected="1" zoomScaleNormal="100" workbookViewId="0">
      <selection activeCell="C8" sqref="C8"/>
    </sheetView>
  </sheetViews>
  <sheetFormatPr defaultRowHeight="15" x14ac:dyDescent="0.25"/>
  <cols>
    <col min="1" max="1" width="4.85546875" customWidth="1"/>
    <col min="2" max="2" width="4.5703125" customWidth="1"/>
    <col min="3" max="3" width="24.42578125" customWidth="1"/>
    <col min="4" max="5" width="18.5703125" customWidth="1"/>
    <col min="6" max="7" width="25.140625" customWidth="1"/>
    <col min="8" max="10" width="18.5703125" customWidth="1"/>
    <col min="11" max="11" width="26.140625" customWidth="1"/>
    <col min="12" max="12" width="13.42578125" customWidth="1"/>
    <col min="13" max="13" width="18.5703125" customWidth="1"/>
  </cols>
  <sheetData>
    <row r="1" spans="1:23" ht="47.25" customHeight="1" x14ac:dyDescent="0.25">
      <c r="A1" s="6"/>
      <c r="B1" s="6"/>
      <c r="C1" s="337" t="str">
        <f>'Required Documents Checklist'!$B$2</f>
        <v>RFP No: 56FY23 - Health Care Services</v>
      </c>
      <c r="D1" s="337"/>
      <c r="E1" s="337"/>
      <c r="F1" s="337"/>
      <c r="G1" s="4"/>
      <c r="H1" s="4"/>
      <c r="I1" s="4"/>
      <c r="J1" s="4"/>
      <c r="K1" s="5"/>
      <c r="L1" s="5"/>
      <c r="M1" s="5"/>
      <c r="N1" s="5"/>
      <c r="O1" s="5"/>
      <c r="P1" s="5"/>
      <c r="Q1" s="5"/>
      <c r="R1" s="5"/>
      <c r="S1" s="5"/>
      <c r="T1" s="5"/>
      <c r="U1" s="5"/>
      <c r="V1" s="5"/>
      <c r="W1" s="5"/>
    </row>
    <row r="2" spans="1:23" ht="20.25" x14ac:dyDescent="0.25">
      <c r="A2" s="6"/>
      <c r="B2" s="6"/>
      <c r="C2" s="9"/>
      <c r="D2" s="4"/>
      <c r="E2" s="7"/>
      <c r="F2" s="8"/>
      <c r="G2" s="4"/>
      <c r="H2" s="4"/>
      <c r="I2" s="4"/>
      <c r="J2" s="4"/>
      <c r="K2" s="5"/>
      <c r="L2" s="5"/>
      <c r="M2" s="5"/>
      <c r="N2" s="5"/>
      <c r="O2" s="5"/>
      <c r="P2" s="5"/>
      <c r="Q2" s="5"/>
      <c r="R2" s="5"/>
      <c r="S2" s="5"/>
      <c r="T2" s="5"/>
      <c r="U2" s="5"/>
      <c r="V2" s="5"/>
      <c r="W2" s="5"/>
    </row>
    <row r="3" spans="1:23" ht="20.25" x14ac:dyDescent="0.25">
      <c r="A3" s="10"/>
      <c r="B3" s="11"/>
      <c r="C3" s="26" t="s">
        <v>1303</v>
      </c>
      <c r="D3" s="12"/>
      <c r="E3" s="12"/>
      <c r="F3" s="12"/>
      <c r="G3" s="13"/>
      <c r="H3" s="5"/>
      <c r="I3" s="5"/>
      <c r="J3" s="11"/>
      <c r="K3" s="5"/>
      <c r="L3" s="5"/>
      <c r="M3" s="5"/>
      <c r="N3" s="5"/>
      <c r="O3" s="5"/>
      <c r="P3" s="5"/>
      <c r="Q3" s="5"/>
      <c r="R3" s="5"/>
      <c r="S3" s="5"/>
      <c r="T3" s="5"/>
      <c r="U3" s="5"/>
      <c r="V3" s="5"/>
      <c r="W3" s="5"/>
    </row>
    <row r="4" spans="1:23" ht="18" thickBot="1" x14ac:dyDescent="0.3">
      <c r="A4" s="14"/>
      <c r="B4" s="11"/>
      <c r="C4" s="15"/>
      <c r="D4" s="346"/>
      <c r="E4" s="346"/>
      <c r="F4" s="12"/>
      <c r="G4" s="16"/>
      <c r="H4" s="5"/>
      <c r="I4" s="5"/>
      <c r="J4" s="11"/>
      <c r="K4" s="5"/>
      <c r="L4" s="5"/>
      <c r="M4" s="5"/>
      <c r="N4" s="5"/>
      <c r="O4" s="5"/>
      <c r="P4" s="5"/>
      <c r="Q4" s="5"/>
      <c r="R4" s="5"/>
      <c r="S4" s="5"/>
      <c r="T4" s="5"/>
      <c r="U4" s="5"/>
      <c r="V4" s="5"/>
      <c r="W4" s="5"/>
    </row>
    <row r="5" spans="1:23" ht="45.95" customHeight="1" thickBot="1" x14ac:dyDescent="0.3">
      <c r="A5" s="14"/>
      <c r="B5" s="11"/>
      <c r="C5" s="347" t="s">
        <v>1304</v>
      </c>
      <c r="D5" s="348"/>
      <c r="E5" s="348"/>
      <c r="F5" s="348"/>
      <c r="G5" s="348"/>
      <c r="H5" s="348"/>
      <c r="I5" s="348"/>
      <c r="J5" s="349"/>
      <c r="K5" s="5"/>
      <c r="L5" s="5"/>
      <c r="M5" s="5"/>
      <c r="N5" s="5"/>
      <c r="O5" s="5"/>
      <c r="P5" s="5"/>
      <c r="Q5" s="5"/>
      <c r="R5" s="5"/>
      <c r="S5" s="5"/>
      <c r="T5" s="5"/>
      <c r="U5" s="5"/>
      <c r="V5" s="5"/>
      <c r="W5" s="5"/>
    </row>
    <row r="6" spans="1:23" x14ac:dyDescent="0.25">
      <c r="A6" s="10"/>
      <c r="B6" s="11"/>
      <c r="C6" s="17"/>
      <c r="D6" s="18"/>
      <c r="E6" s="18"/>
      <c r="F6" s="18"/>
      <c r="G6" s="18"/>
      <c r="H6" s="18"/>
      <c r="I6" s="17"/>
      <c r="J6" s="11"/>
      <c r="K6" s="5"/>
      <c r="L6" s="5"/>
      <c r="M6" s="5"/>
      <c r="N6" s="5"/>
      <c r="O6" s="5"/>
      <c r="P6" s="5"/>
      <c r="Q6" s="5"/>
      <c r="R6" s="5"/>
      <c r="S6" s="5"/>
      <c r="T6" s="5"/>
      <c r="U6" s="5"/>
      <c r="V6" s="5"/>
      <c r="W6" s="5"/>
    </row>
    <row r="7" spans="1:23" x14ac:dyDescent="0.25">
      <c r="A7" s="5"/>
      <c r="B7" s="5"/>
      <c r="C7" s="5"/>
      <c r="D7" s="5"/>
      <c r="E7" s="5"/>
      <c r="F7" s="5"/>
      <c r="G7" s="5"/>
      <c r="H7" s="5"/>
      <c r="I7" s="5"/>
      <c r="J7" s="5"/>
      <c r="K7" s="5"/>
      <c r="L7" s="5"/>
      <c r="M7" s="5"/>
      <c r="N7" s="5"/>
      <c r="O7" s="5"/>
      <c r="P7" s="5"/>
      <c r="Q7" s="5"/>
      <c r="R7" s="5"/>
      <c r="S7" s="5"/>
      <c r="T7" s="5"/>
      <c r="U7" s="5"/>
      <c r="V7" s="5"/>
      <c r="W7" s="5"/>
    </row>
    <row r="8" spans="1:23" ht="18.75" x14ac:dyDescent="0.3">
      <c r="A8" s="5"/>
      <c r="B8" s="5"/>
      <c r="C8" s="22" t="s">
        <v>1305</v>
      </c>
      <c r="D8" s="5"/>
      <c r="E8" s="5"/>
      <c r="F8" s="5"/>
      <c r="G8" s="5"/>
      <c r="H8" s="5"/>
      <c r="I8" s="5"/>
      <c r="J8" s="5"/>
      <c r="K8" s="5"/>
      <c r="L8" s="5"/>
      <c r="M8" s="5"/>
      <c r="N8" s="5"/>
      <c r="O8" s="5"/>
      <c r="P8" s="5"/>
      <c r="Q8" s="5"/>
      <c r="R8" s="5"/>
      <c r="S8" s="5"/>
      <c r="T8" s="5"/>
      <c r="U8" s="5"/>
      <c r="V8" s="5"/>
      <c r="W8" s="5"/>
    </row>
    <row r="9" spans="1:23" ht="18.75" x14ac:dyDescent="0.3">
      <c r="A9" s="5"/>
      <c r="B9" s="5"/>
      <c r="C9" s="22"/>
      <c r="D9" s="5"/>
      <c r="E9" s="5"/>
      <c r="F9" s="5"/>
      <c r="G9" s="5"/>
      <c r="H9" s="5"/>
      <c r="I9" s="5"/>
      <c r="J9" s="5"/>
      <c r="K9" s="5"/>
      <c r="L9" s="5"/>
      <c r="M9" s="5"/>
      <c r="N9" s="5"/>
      <c r="O9" s="5"/>
      <c r="P9" s="5"/>
      <c r="Q9" s="5"/>
      <c r="R9" s="5"/>
      <c r="S9" s="5"/>
      <c r="T9" s="5"/>
      <c r="U9" s="5"/>
      <c r="V9" s="5"/>
      <c r="W9" s="5"/>
    </row>
    <row r="10" spans="1:23" x14ac:dyDescent="0.25">
      <c r="A10" s="5"/>
      <c r="B10" s="5"/>
      <c r="C10" s="5"/>
      <c r="D10" s="5"/>
      <c r="E10" s="5"/>
      <c r="F10" s="5"/>
      <c r="G10" s="5"/>
      <c r="H10" s="5"/>
      <c r="I10" s="5"/>
      <c r="J10" s="5"/>
      <c r="K10" s="5"/>
      <c r="L10" s="5"/>
      <c r="M10" s="5"/>
      <c r="N10" s="5"/>
      <c r="O10" s="5"/>
      <c r="P10" s="5"/>
      <c r="Q10" s="5"/>
      <c r="R10" s="5"/>
      <c r="S10" s="5"/>
      <c r="T10" s="5"/>
      <c r="U10" s="5"/>
      <c r="V10" s="5"/>
      <c r="W10" s="5"/>
    </row>
    <row r="11" spans="1:23" x14ac:dyDescent="0.25">
      <c r="A11" s="5"/>
      <c r="B11" s="5"/>
      <c r="C11" s="5"/>
      <c r="D11" s="5"/>
      <c r="E11" s="5"/>
      <c r="F11" s="5"/>
      <c r="G11" s="5"/>
      <c r="H11" s="5"/>
      <c r="I11" s="5"/>
      <c r="J11" s="5"/>
      <c r="K11" s="5"/>
      <c r="L11" s="5"/>
      <c r="M11" s="5"/>
      <c r="N11" s="5"/>
      <c r="O11" s="5"/>
      <c r="P11" s="5"/>
      <c r="Q11" s="5"/>
      <c r="R11" s="5"/>
      <c r="S11" s="5"/>
      <c r="T11" s="5"/>
      <c r="U11" s="5"/>
      <c r="V11" s="5"/>
      <c r="W11" s="5"/>
    </row>
    <row r="12" spans="1:23" x14ac:dyDescent="0.25">
      <c r="A12" s="5"/>
      <c r="B12" s="5"/>
      <c r="C12" s="5"/>
      <c r="D12" s="5"/>
      <c r="E12" s="5"/>
      <c r="F12" s="5"/>
      <c r="G12" s="5"/>
      <c r="H12" s="5"/>
      <c r="I12" s="5"/>
      <c r="J12" s="5"/>
      <c r="K12" s="5"/>
      <c r="L12" s="5"/>
      <c r="M12" s="5"/>
      <c r="N12" s="5"/>
      <c r="O12" s="5"/>
      <c r="P12" s="5"/>
      <c r="Q12" s="5"/>
      <c r="R12" s="5"/>
      <c r="S12" s="5"/>
      <c r="T12" s="5"/>
      <c r="U12" s="5"/>
      <c r="V12" s="5"/>
      <c r="W12" s="5"/>
    </row>
    <row r="13" spans="1:23" x14ac:dyDescent="0.25">
      <c r="A13" s="5"/>
      <c r="B13" s="5"/>
      <c r="C13" s="5"/>
      <c r="D13" s="5"/>
      <c r="E13" s="5"/>
      <c r="F13" s="5"/>
      <c r="G13" s="5"/>
      <c r="H13" s="5"/>
      <c r="I13" s="5"/>
      <c r="J13" s="5"/>
      <c r="K13" s="5"/>
      <c r="L13" s="5"/>
      <c r="M13" s="5"/>
      <c r="N13" s="5"/>
      <c r="O13" s="5"/>
      <c r="P13" s="5"/>
      <c r="Q13" s="5"/>
      <c r="R13" s="5"/>
      <c r="S13" s="5"/>
      <c r="T13" s="5"/>
      <c r="U13" s="5"/>
      <c r="V13" s="5"/>
      <c r="W13" s="5"/>
    </row>
    <row r="14" spans="1:23" x14ac:dyDescent="0.25">
      <c r="A14" s="5"/>
      <c r="B14" s="5"/>
      <c r="C14" s="5"/>
      <c r="D14" s="5"/>
      <c r="E14" s="5"/>
      <c r="F14" s="5"/>
      <c r="G14" s="5"/>
      <c r="H14" s="5"/>
      <c r="I14" s="5"/>
      <c r="J14" s="5"/>
      <c r="K14" s="5"/>
      <c r="L14" s="5"/>
      <c r="M14" s="5"/>
      <c r="N14" s="5"/>
      <c r="O14" s="5"/>
      <c r="P14" s="5"/>
      <c r="Q14" s="5"/>
      <c r="R14" s="5"/>
      <c r="S14" s="5"/>
      <c r="T14" s="5"/>
      <c r="U14" s="5"/>
      <c r="V14" s="5"/>
      <c r="W14" s="5"/>
    </row>
    <row r="15" spans="1:23" x14ac:dyDescent="0.25">
      <c r="A15" s="5"/>
      <c r="B15" s="5"/>
      <c r="C15" s="5"/>
      <c r="D15" s="5"/>
      <c r="E15" s="5"/>
      <c r="F15" s="5"/>
      <c r="G15" s="5"/>
      <c r="H15" s="5"/>
      <c r="I15" s="5"/>
      <c r="J15" s="5"/>
      <c r="K15" s="5"/>
      <c r="L15" s="5"/>
      <c r="M15" s="5"/>
      <c r="N15" s="5"/>
      <c r="O15" s="5"/>
      <c r="P15" s="5"/>
      <c r="Q15" s="5"/>
      <c r="R15" s="5"/>
      <c r="S15" s="5"/>
      <c r="T15" s="5"/>
      <c r="U15" s="5"/>
      <c r="V15" s="5"/>
      <c r="W15" s="5"/>
    </row>
    <row r="16" spans="1:23" x14ac:dyDescent="0.25">
      <c r="A16" s="5"/>
      <c r="B16" s="5"/>
      <c r="C16" s="5"/>
      <c r="D16" s="5"/>
      <c r="E16" s="5"/>
      <c r="F16" s="5"/>
      <c r="G16" s="5"/>
      <c r="H16" s="5"/>
      <c r="I16" s="5"/>
      <c r="J16" s="5"/>
      <c r="K16" s="5"/>
      <c r="L16" s="5"/>
      <c r="M16" s="5"/>
      <c r="N16" s="5"/>
      <c r="O16" s="5"/>
      <c r="P16" s="5"/>
      <c r="Q16" s="5"/>
      <c r="R16" s="5"/>
      <c r="S16" s="5"/>
      <c r="T16" s="5"/>
      <c r="U16" s="5"/>
      <c r="V16" s="5"/>
      <c r="W16" s="5"/>
    </row>
    <row r="17" spans="1:23" x14ac:dyDescent="0.25">
      <c r="A17" s="5"/>
      <c r="B17" s="5"/>
      <c r="C17" s="5"/>
      <c r="D17" s="5"/>
      <c r="E17" s="5"/>
      <c r="F17" s="5"/>
      <c r="G17" s="5"/>
      <c r="H17" s="5"/>
      <c r="I17" s="5"/>
      <c r="J17" s="5"/>
      <c r="K17" s="5"/>
      <c r="L17" s="5"/>
      <c r="M17" s="5"/>
      <c r="N17" s="5"/>
      <c r="O17" s="5"/>
      <c r="P17" s="5"/>
      <c r="Q17" s="5"/>
      <c r="R17" s="5"/>
      <c r="S17" s="5"/>
      <c r="T17" s="5"/>
      <c r="U17" s="5"/>
      <c r="V17" s="5"/>
      <c r="W17" s="5"/>
    </row>
    <row r="18" spans="1:23" x14ac:dyDescent="0.25">
      <c r="A18" s="5"/>
      <c r="B18" s="5"/>
      <c r="C18" s="5"/>
      <c r="D18" s="5"/>
      <c r="E18" s="5"/>
      <c r="F18" s="5"/>
      <c r="G18" s="5"/>
      <c r="H18" s="5"/>
      <c r="I18" s="5"/>
      <c r="J18" s="5"/>
      <c r="K18" s="5"/>
      <c r="L18" s="5"/>
      <c r="M18" s="5"/>
      <c r="N18" s="5"/>
      <c r="O18" s="5"/>
      <c r="P18" s="5"/>
      <c r="Q18" s="5"/>
      <c r="R18" s="5"/>
      <c r="S18" s="5"/>
      <c r="T18" s="5"/>
      <c r="U18" s="5"/>
      <c r="V18" s="5"/>
      <c r="W18" s="5"/>
    </row>
    <row r="19" spans="1:23" x14ac:dyDescent="0.25">
      <c r="A19" s="5"/>
      <c r="B19" s="5"/>
      <c r="C19" s="5"/>
      <c r="D19" s="5"/>
      <c r="E19" s="5"/>
      <c r="F19" s="5"/>
      <c r="G19" s="5"/>
      <c r="H19" s="5"/>
      <c r="I19" s="5"/>
      <c r="J19" s="5"/>
      <c r="K19" s="5"/>
      <c r="L19" s="5"/>
      <c r="M19" s="5"/>
      <c r="N19" s="5"/>
      <c r="O19" s="5"/>
      <c r="P19" s="5"/>
      <c r="Q19" s="5"/>
      <c r="R19" s="5"/>
      <c r="S19" s="5"/>
      <c r="T19" s="5"/>
      <c r="U19" s="5"/>
      <c r="V19" s="5"/>
      <c r="W19" s="5"/>
    </row>
    <row r="20" spans="1:23" x14ac:dyDescent="0.25">
      <c r="A20" s="5"/>
      <c r="B20" s="5"/>
      <c r="C20" s="5"/>
      <c r="D20" s="5"/>
      <c r="E20" s="5"/>
      <c r="F20" s="5"/>
      <c r="G20" s="5"/>
      <c r="H20" s="5"/>
      <c r="I20" s="5"/>
      <c r="J20" s="5"/>
      <c r="K20" s="5"/>
      <c r="L20" s="5"/>
      <c r="M20" s="5"/>
      <c r="N20" s="5"/>
      <c r="O20" s="5"/>
      <c r="P20" s="5"/>
      <c r="Q20" s="5"/>
      <c r="R20" s="5"/>
      <c r="S20" s="5"/>
      <c r="T20" s="5"/>
      <c r="U20" s="5"/>
      <c r="V20" s="5"/>
      <c r="W20" s="5"/>
    </row>
    <row r="21" spans="1:23" x14ac:dyDescent="0.25">
      <c r="A21" s="5"/>
      <c r="B21" s="5"/>
      <c r="C21" s="5"/>
      <c r="D21" s="5"/>
      <c r="E21" s="5"/>
      <c r="F21" s="5"/>
      <c r="G21" s="5"/>
      <c r="H21" s="5"/>
      <c r="I21" s="5"/>
      <c r="J21" s="5"/>
      <c r="K21" s="5"/>
      <c r="L21" s="5"/>
      <c r="M21" s="5"/>
      <c r="N21" s="5"/>
      <c r="O21" s="5"/>
      <c r="P21" s="5"/>
      <c r="Q21" s="5"/>
      <c r="R21" s="5"/>
      <c r="S21" s="5"/>
      <c r="T21" s="5"/>
      <c r="U21" s="5"/>
      <c r="V21" s="5"/>
      <c r="W21" s="5"/>
    </row>
    <row r="22" spans="1:23" x14ac:dyDescent="0.25">
      <c r="A22" s="5"/>
      <c r="B22" s="5"/>
      <c r="C22" s="5"/>
      <c r="D22" s="5"/>
      <c r="E22" s="5"/>
      <c r="F22" s="5"/>
      <c r="G22" s="5"/>
      <c r="H22" s="5"/>
      <c r="I22" s="5"/>
      <c r="J22" s="5"/>
      <c r="K22" s="5"/>
      <c r="L22" s="5"/>
      <c r="M22" s="5"/>
      <c r="N22" s="5"/>
      <c r="O22" s="5"/>
      <c r="P22" s="5"/>
      <c r="Q22" s="5"/>
      <c r="R22" s="5"/>
      <c r="S22" s="5"/>
      <c r="T22" s="5"/>
      <c r="U22" s="5"/>
      <c r="V22" s="5"/>
      <c r="W22" s="5"/>
    </row>
    <row r="23" spans="1:23" x14ac:dyDescent="0.25">
      <c r="A23" s="5"/>
      <c r="B23" s="5"/>
      <c r="C23" s="5"/>
      <c r="D23" s="5"/>
      <c r="E23" s="5"/>
      <c r="F23" s="5"/>
      <c r="G23" s="5"/>
      <c r="H23" s="5"/>
      <c r="I23" s="5"/>
      <c r="J23" s="5"/>
      <c r="K23" s="5"/>
      <c r="L23" s="5"/>
      <c r="M23" s="5"/>
      <c r="N23" s="5"/>
      <c r="O23" s="5"/>
      <c r="P23" s="5"/>
      <c r="Q23" s="5"/>
      <c r="R23" s="5"/>
      <c r="S23" s="5"/>
      <c r="T23" s="5"/>
      <c r="U23" s="5"/>
      <c r="V23" s="5"/>
      <c r="W23" s="5"/>
    </row>
    <row r="24" spans="1:23" x14ac:dyDescent="0.25">
      <c r="A24" s="5"/>
      <c r="B24" s="5"/>
      <c r="C24" s="5"/>
      <c r="D24" s="5"/>
      <c r="E24" s="5"/>
      <c r="F24" s="5"/>
      <c r="G24" s="5"/>
      <c r="H24" s="5"/>
      <c r="I24" s="5"/>
      <c r="J24" s="5"/>
      <c r="K24" s="5"/>
      <c r="L24" s="5"/>
      <c r="M24" s="5"/>
      <c r="N24" s="5"/>
      <c r="O24" s="5"/>
      <c r="P24" s="5"/>
      <c r="Q24" s="5"/>
      <c r="R24" s="5"/>
      <c r="S24" s="5"/>
      <c r="T24" s="5"/>
      <c r="U24" s="5"/>
      <c r="V24" s="5"/>
      <c r="W24" s="5"/>
    </row>
    <row r="25" spans="1:23" x14ac:dyDescent="0.25">
      <c r="A25" s="5"/>
      <c r="B25" s="5"/>
      <c r="C25" s="5"/>
      <c r="D25" s="5"/>
      <c r="E25" s="5"/>
      <c r="F25" s="5"/>
      <c r="G25" s="5"/>
      <c r="H25" s="5"/>
      <c r="I25" s="5"/>
      <c r="J25" s="5"/>
      <c r="K25" s="5"/>
      <c r="L25" s="5"/>
      <c r="M25" s="5"/>
      <c r="N25" s="5"/>
      <c r="O25" s="5"/>
      <c r="P25" s="5"/>
      <c r="Q25" s="5"/>
      <c r="R25" s="5"/>
      <c r="S25" s="5"/>
      <c r="T25" s="5"/>
      <c r="U25" s="5"/>
      <c r="V25" s="5"/>
      <c r="W25" s="5"/>
    </row>
    <row r="26" spans="1:23" x14ac:dyDescent="0.25">
      <c r="A26" s="5"/>
      <c r="B26" s="5"/>
      <c r="C26" s="5"/>
      <c r="D26" s="5"/>
      <c r="E26" s="5"/>
      <c r="F26" s="5"/>
      <c r="G26" s="5"/>
      <c r="H26" s="5"/>
      <c r="I26" s="5"/>
      <c r="J26" s="5"/>
      <c r="K26" s="5"/>
      <c r="L26" s="5"/>
      <c r="M26" s="5"/>
      <c r="N26" s="5"/>
      <c r="O26" s="5"/>
      <c r="P26" s="5"/>
      <c r="Q26" s="5"/>
      <c r="R26" s="5"/>
      <c r="S26" s="5"/>
      <c r="T26" s="5"/>
      <c r="U26" s="5"/>
      <c r="V26" s="5"/>
      <c r="W26" s="5"/>
    </row>
    <row r="27" spans="1:23" x14ac:dyDescent="0.25">
      <c r="A27" s="5"/>
      <c r="B27" s="5"/>
      <c r="C27" s="5"/>
      <c r="D27" s="5"/>
      <c r="E27" s="5"/>
      <c r="F27" s="5"/>
      <c r="G27" s="5"/>
      <c r="H27" s="5"/>
      <c r="I27" s="5"/>
      <c r="J27" s="5"/>
      <c r="K27" s="5"/>
      <c r="L27" s="5"/>
      <c r="M27" s="5"/>
      <c r="N27" s="5"/>
      <c r="O27" s="5"/>
      <c r="P27" s="5"/>
      <c r="Q27" s="5"/>
      <c r="R27" s="5"/>
      <c r="S27" s="5"/>
      <c r="T27" s="5"/>
      <c r="U27" s="5"/>
      <c r="V27" s="5"/>
      <c r="W27" s="5"/>
    </row>
    <row r="28" spans="1:23" x14ac:dyDescent="0.25">
      <c r="A28" s="5"/>
      <c r="B28" s="5"/>
      <c r="C28" s="5"/>
      <c r="D28" s="5"/>
      <c r="E28" s="5"/>
      <c r="F28" s="5"/>
      <c r="G28" s="5"/>
      <c r="H28" s="5"/>
      <c r="I28" s="5"/>
      <c r="J28" s="5"/>
      <c r="K28" s="5"/>
      <c r="L28" s="5"/>
      <c r="M28" s="5"/>
      <c r="N28" s="5"/>
      <c r="O28" s="5"/>
      <c r="P28" s="5"/>
      <c r="Q28" s="5"/>
      <c r="R28" s="5"/>
      <c r="S28" s="5"/>
      <c r="T28" s="5"/>
      <c r="U28" s="5"/>
      <c r="V28" s="5"/>
      <c r="W28" s="5"/>
    </row>
    <row r="29" spans="1:23" x14ac:dyDescent="0.25">
      <c r="A29" s="5"/>
      <c r="B29" s="5"/>
      <c r="C29" s="5"/>
      <c r="D29" s="5"/>
      <c r="E29" s="5"/>
      <c r="F29" s="5"/>
      <c r="G29" s="5"/>
      <c r="H29" s="5"/>
      <c r="I29" s="5"/>
      <c r="J29" s="5"/>
      <c r="K29" s="5"/>
      <c r="L29" s="5"/>
      <c r="M29" s="5"/>
      <c r="N29" s="5"/>
      <c r="O29" s="5"/>
      <c r="P29" s="5"/>
      <c r="Q29" s="5"/>
      <c r="R29" s="5"/>
      <c r="S29" s="5"/>
      <c r="T29" s="5"/>
      <c r="U29" s="5"/>
      <c r="V29" s="5"/>
      <c r="W29" s="5"/>
    </row>
    <row r="30" spans="1:23" x14ac:dyDescent="0.25">
      <c r="A30" s="5"/>
      <c r="B30" s="5"/>
      <c r="C30" s="5"/>
      <c r="D30" s="5"/>
      <c r="E30" s="5"/>
      <c r="F30" s="5"/>
      <c r="G30" s="5"/>
      <c r="H30" s="5"/>
      <c r="I30" s="5"/>
      <c r="J30" s="5"/>
      <c r="K30" s="5"/>
      <c r="L30" s="5"/>
      <c r="M30" s="5"/>
      <c r="N30" s="5"/>
      <c r="O30" s="5"/>
      <c r="P30" s="5"/>
      <c r="Q30" s="5"/>
      <c r="R30" s="5"/>
      <c r="S30" s="5"/>
      <c r="T30" s="5"/>
      <c r="U30" s="5"/>
      <c r="V30" s="5"/>
      <c r="W30" s="5"/>
    </row>
    <row r="31" spans="1:23" x14ac:dyDescent="0.25">
      <c r="A31" s="5"/>
      <c r="B31" s="5"/>
      <c r="C31" s="5"/>
      <c r="D31" s="5"/>
      <c r="E31" s="5"/>
      <c r="F31" s="5"/>
      <c r="G31" s="5"/>
      <c r="H31" s="5"/>
      <c r="I31" s="5"/>
      <c r="J31" s="5"/>
      <c r="K31" s="5"/>
      <c r="L31" s="5"/>
      <c r="M31" s="5"/>
      <c r="N31" s="5"/>
      <c r="O31" s="5"/>
      <c r="P31" s="5"/>
      <c r="Q31" s="5"/>
      <c r="R31" s="5"/>
      <c r="S31" s="5"/>
      <c r="T31" s="5"/>
      <c r="U31" s="5"/>
      <c r="V31" s="5"/>
      <c r="W31" s="5"/>
    </row>
    <row r="32" spans="1:23" x14ac:dyDescent="0.25">
      <c r="A32" s="5"/>
      <c r="B32" s="5"/>
      <c r="C32" s="5"/>
      <c r="D32" s="5"/>
      <c r="E32" s="5"/>
      <c r="F32" s="5"/>
      <c r="G32" s="5"/>
      <c r="H32" s="5"/>
      <c r="I32" s="5"/>
      <c r="J32" s="5"/>
      <c r="K32" s="5"/>
      <c r="L32" s="5"/>
      <c r="M32" s="5"/>
      <c r="N32" s="5"/>
      <c r="O32" s="5"/>
      <c r="P32" s="5"/>
      <c r="Q32" s="5"/>
      <c r="R32" s="5"/>
      <c r="S32" s="5"/>
      <c r="T32" s="5"/>
      <c r="U32" s="5"/>
      <c r="V32" s="5"/>
      <c r="W32" s="5"/>
    </row>
    <row r="33" spans="1:23" x14ac:dyDescent="0.25">
      <c r="A33" s="5"/>
      <c r="B33" s="5"/>
      <c r="C33" s="5"/>
      <c r="D33" s="5"/>
      <c r="E33" s="5"/>
      <c r="F33" s="5"/>
      <c r="G33" s="5"/>
      <c r="H33" s="5"/>
      <c r="I33" s="5"/>
      <c r="J33" s="5"/>
      <c r="K33" s="5"/>
      <c r="L33" s="5"/>
      <c r="M33" s="5"/>
      <c r="N33" s="5"/>
      <c r="O33" s="5"/>
      <c r="P33" s="5"/>
      <c r="Q33" s="5"/>
      <c r="R33" s="5"/>
      <c r="S33" s="5"/>
      <c r="T33" s="5"/>
      <c r="U33" s="5"/>
      <c r="V33" s="5"/>
      <c r="W33" s="5"/>
    </row>
    <row r="34" spans="1:23" x14ac:dyDescent="0.25">
      <c r="A34" s="5"/>
      <c r="B34" s="5"/>
      <c r="C34" s="5"/>
      <c r="D34" s="5"/>
      <c r="E34" s="5"/>
      <c r="F34" s="5"/>
      <c r="G34" s="5"/>
      <c r="H34" s="5"/>
      <c r="I34" s="5"/>
      <c r="J34" s="5"/>
      <c r="K34" s="5"/>
      <c r="L34" s="5"/>
      <c r="M34" s="5"/>
      <c r="N34" s="5"/>
      <c r="O34" s="5"/>
      <c r="P34" s="5"/>
      <c r="Q34" s="5"/>
      <c r="R34" s="5"/>
      <c r="S34" s="5"/>
      <c r="T34" s="5"/>
      <c r="U34" s="5"/>
      <c r="V34" s="5"/>
      <c r="W34" s="5"/>
    </row>
    <row r="35" spans="1:23" x14ac:dyDescent="0.25">
      <c r="A35" s="5"/>
      <c r="B35" s="5"/>
      <c r="C35" s="5"/>
      <c r="D35" s="5"/>
      <c r="E35" s="5"/>
      <c r="F35" s="5"/>
      <c r="G35" s="5"/>
      <c r="H35" s="5"/>
      <c r="I35" s="5"/>
      <c r="J35" s="5"/>
      <c r="K35" s="5"/>
      <c r="L35" s="5"/>
      <c r="M35" s="5"/>
      <c r="N35" s="5"/>
      <c r="O35" s="5"/>
      <c r="P35" s="5"/>
      <c r="Q35" s="5"/>
      <c r="R35" s="5"/>
      <c r="S35" s="5"/>
      <c r="T35" s="5"/>
      <c r="U35" s="5"/>
      <c r="V35" s="5"/>
      <c r="W35" s="5"/>
    </row>
    <row r="36" spans="1:23" x14ac:dyDescent="0.25">
      <c r="A36" s="5"/>
      <c r="B36" s="5"/>
      <c r="C36" s="5"/>
      <c r="D36" s="5"/>
      <c r="E36" s="5"/>
      <c r="F36" s="5"/>
      <c r="G36" s="5"/>
      <c r="H36" s="5"/>
      <c r="I36" s="5"/>
      <c r="J36" s="5"/>
      <c r="K36" s="5"/>
      <c r="L36" s="5"/>
      <c r="M36" s="5"/>
      <c r="N36" s="5"/>
      <c r="O36" s="5"/>
      <c r="P36" s="5"/>
      <c r="Q36" s="5"/>
      <c r="R36" s="5"/>
      <c r="S36" s="5"/>
      <c r="T36" s="5"/>
      <c r="U36" s="5"/>
      <c r="V36" s="5"/>
      <c r="W36" s="5"/>
    </row>
    <row r="37" spans="1:23" x14ac:dyDescent="0.25">
      <c r="A37" s="5"/>
      <c r="B37" s="5"/>
      <c r="C37" s="5"/>
      <c r="D37" s="5"/>
      <c r="E37" s="5"/>
      <c r="F37" s="5"/>
      <c r="G37" s="5"/>
      <c r="H37" s="5"/>
      <c r="I37" s="5"/>
      <c r="J37" s="5"/>
      <c r="K37" s="5"/>
      <c r="L37" s="5"/>
      <c r="M37" s="5"/>
      <c r="N37" s="5"/>
      <c r="O37" s="5"/>
      <c r="P37" s="5"/>
      <c r="Q37" s="5"/>
      <c r="R37" s="5"/>
      <c r="S37" s="5"/>
      <c r="T37" s="5"/>
      <c r="U37" s="5"/>
      <c r="V37" s="5"/>
      <c r="W37" s="5"/>
    </row>
    <row r="38" spans="1:23" x14ac:dyDescent="0.25">
      <c r="A38" s="5"/>
      <c r="B38" s="5"/>
      <c r="C38" s="5"/>
      <c r="D38" s="5"/>
      <c r="E38" s="5"/>
      <c r="F38" s="5"/>
      <c r="G38" s="5"/>
      <c r="H38" s="5"/>
      <c r="I38" s="5"/>
      <c r="J38" s="5"/>
      <c r="K38" s="5"/>
      <c r="L38" s="5"/>
      <c r="M38" s="5"/>
      <c r="N38" s="5"/>
      <c r="O38" s="5"/>
      <c r="P38" s="5"/>
      <c r="Q38" s="5"/>
      <c r="R38" s="5"/>
      <c r="S38" s="5"/>
      <c r="T38" s="5"/>
      <c r="U38" s="5"/>
      <c r="V38" s="5"/>
      <c r="W38" s="5"/>
    </row>
    <row r="39" spans="1:23" x14ac:dyDescent="0.25">
      <c r="A39" s="5"/>
      <c r="B39" s="5"/>
      <c r="C39" s="5"/>
      <c r="D39" s="5"/>
      <c r="E39" s="5"/>
      <c r="F39" s="5"/>
      <c r="G39" s="5"/>
      <c r="H39" s="5"/>
      <c r="I39" s="5"/>
      <c r="J39" s="5"/>
      <c r="K39" s="5"/>
      <c r="L39" s="5"/>
      <c r="M39" s="5"/>
      <c r="N39" s="5"/>
      <c r="O39" s="5"/>
      <c r="P39" s="5"/>
      <c r="Q39" s="5"/>
      <c r="R39" s="5"/>
      <c r="S39" s="5"/>
      <c r="T39" s="5"/>
      <c r="U39" s="5"/>
      <c r="V39" s="5"/>
      <c r="W39" s="5"/>
    </row>
    <row r="40" spans="1:23" x14ac:dyDescent="0.25">
      <c r="A40" s="5"/>
      <c r="B40" s="5"/>
      <c r="C40" s="5"/>
      <c r="D40" s="5"/>
      <c r="E40" s="5"/>
      <c r="F40" s="5"/>
      <c r="G40" s="5"/>
      <c r="H40" s="5"/>
      <c r="I40" s="5"/>
      <c r="J40" s="5"/>
      <c r="K40" s="5"/>
      <c r="L40" s="5"/>
      <c r="M40" s="5"/>
      <c r="N40" s="5"/>
      <c r="O40" s="5"/>
      <c r="P40" s="5"/>
      <c r="Q40" s="5"/>
      <c r="R40" s="5"/>
      <c r="S40" s="5"/>
      <c r="T40" s="5"/>
      <c r="U40" s="5"/>
      <c r="V40" s="5"/>
      <c r="W40" s="5"/>
    </row>
    <row r="41" spans="1:23" x14ac:dyDescent="0.25">
      <c r="A41" s="5"/>
      <c r="B41" s="5"/>
      <c r="C41" s="5"/>
      <c r="D41" s="5"/>
      <c r="E41" s="5"/>
      <c r="F41" s="5"/>
      <c r="G41" s="5"/>
      <c r="H41" s="5"/>
      <c r="I41" s="5"/>
      <c r="J41" s="5"/>
      <c r="K41" s="5"/>
      <c r="L41" s="5"/>
      <c r="M41" s="5"/>
      <c r="N41" s="5"/>
      <c r="O41" s="5"/>
      <c r="P41" s="5"/>
      <c r="Q41" s="5"/>
      <c r="R41" s="5"/>
      <c r="S41" s="5"/>
      <c r="T41" s="5"/>
      <c r="U41" s="5"/>
      <c r="V41" s="5"/>
      <c r="W41" s="5"/>
    </row>
    <row r="42" spans="1:23" x14ac:dyDescent="0.25">
      <c r="A42" s="5"/>
      <c r="B42" s="5"/>
      <c r="C42" s="5"/>
      <c r="D42" s="5"/>
      <c r="E42" s="5"/>
      <c r="F42" s="5"/>
      <c r="G42" s="5"/>
      <c r="H42" s="5"/>
      <c r="I42" s="5"/>
      <c r="J42" s="5"/>
      <c r="K42" s="5"/>
      <c r="L42" s="5"/>
      <c r="M42" s="5"/>
      <c r="N42" s="5"/>
      <c r="O42" s="5"/>
      <c r="P42" s="5"/>
      <c r="Q42" s="5"/>
      <c r="R42" s="5"/>
      <c r="S42" s="5"/>
      <c r="T42" s="5"/>
      <c r="U42" s="5"/>
      <c r="V42" s="5"/>
      <c r="W42" s="5"/>
    </row>
    <row r="43" spans="1:23" x14ac:dyDescent="0.25">
      <c r="A43" s="5"/>
      <c r="B43" s="5"/>
      <c r="C43" s="5"/>
      <c r="D43" s="5"/>
      <c r="E43" s="5"/>
      <c r="F43" s="5"/>
      <c r="G43" s="5"/>
      <c r="H43" s="5"/>
      <c r="I43" s="5"/>
      <c r="J43" s="5"/>
      <c r="K43" s="5"/>
      <c r="L43" s="5"/>
      <c r="M43" s="5"/>
      <c r="N43" s="5"/>
      <c r="O43" s="5"/>
      <c r="P43" s="5"/>
      <c r="Q43" s="5"/>
      <c r="R43" s="5"/>
      <c r="S43" s="5"/>
      <c r="T43" s="5"/>
      <c r="U43" s="5"/>
      <c r="V43" s="5"/>
      <c r="W43" s="5"/>
    </row>
    <row r="44" spans="1:23" x14ac:dyDescent="0.25">
      <c r="A44" s="5"/>
      <c r="B44" s="5"/>
      <c r="C44" s="5"/>
      <c r="D44" s="5"/>
      <c r="E44" s="5"/>
      <c r="F44" s="5"/>
      <c r="G44" s="5"/>
      <c r="H44" s="5"/>
      <c r="I44" s="5"/>
      <c r="J44" s="5"/>
      <c r="K44" s="5"/>
      <c r="L44" s="5"/>
      <c r="M44" s="5"/>
      <c r="N44" s="5"/>
      <c r="O44" s="5"/>
      <c r="P44" s="5"/>
      <c r="Q44" s="5"/>
      <c r="R44" s="5"/>
      <c r="S44" s="5"/>
      <c r="T44" s="5"/>
      <c r="U44" s="5"/>
      <c r="V44" s="5"/>
      <c r="W44" s="5"/>
    </row>
    <row r="45" spans="1:23" x14ac:dyDescent="0.25">
      <c r="A45" s="5"/>
      <c r="B45" s="5"/>
      <c r="C45" s="5"/>
      <c r="D45" s="5"/>
      <c r="E45" s="5"/>
      <c r="F45" s="5"/>
      <c r="G45" s="5"/>
      <c r="H45" s="5"/>
      <c r="I45" s="5"/>
      <c r="J45" s="5"/>
      <c r="K45" s="5"/>
      <c r="L45" s="5"/>
      <c r="M45" s="5"/>
      <c r="N45" s="5"/>
      <c r="O45" s="5"/>
      <c r="P45" s="5"/>
      <c r="Q45" s="5"/>
      <c r="R45" s="5"/>
      <c r="S45" s="5"/>
      <c r="T45" s="5"/>
      <c r="U45" s="5"/>
      <c r="V45" s="5"/>
      <c r="W45" s="5"/>
    </row>
    <row r="46" spans="1:23" x14ac:dyDescent="0.25">
      <c r="A46" s="5"/>
      <c r="B46" s="5"/>
      <c r="C46" s="5"/>
      <c r="D46" s="5"/>
      <c r="E46" s="5"/>
      <c r="F46" s="5"/>
      <c r="G46" s="5"/>
      <c r="H46" s="5"/>
      <c r="I46" s="5"/>
      <c r="J46" s="5"/>
      <c r="K46" s="5"/>
      <c r="L46" s="5"/>
      <c r="M46" s="5"/>
      <c r="N46" s="5"/>
      <c r="O46" s="5"/>
      <c r="P46" s="5"/>
      <c r="Q46" s="5"/>
      <c r="R46" s="5"/>
      <c r="S46" s="5"/>
      <c r="T46" s="5"/>
      <c r="U46" s="5"/>
      <c r="V46" s="5"/>
      <c r="W46" s="5"/>
    </row>
    <row r="47" spans="1:23" x14ac:dyDescent="0.25">
      <c r="A47" s="5"/>
      <c r="B47" s="5"/>
      <c r="C47" s="5"/>
      <c r="D47" s="5"/>
      <c r="E47" s="5"/>
      <c r="F47" s="5"/>
      <c r="G47" s="5"/>
      <c r="H47" s="5"/>
      <c r="I47" s="5"/>
      <c r="J47" s="5"/>
      <c r="K47" s="5"/>
      <c r="L47" s="5"/>
      <c r="M47" s="5"/>
      <c r="N47" s="5"/>
      <c r="O47" s="5"/>
      <c r="P47" s="5"/>
      <c r="Q47" s="5"/>
      <c r="R47" s="5"/>
      <c r="S47" s="5"/>
      <c r="T47" s="5"/>
      <c r="U47" s="5"/>
      <c r="V47" s="5"/>
      <c r="W47" s="5"/>
    </row>
    <row r="48" spans="1:23" x14ac:dyDescent="0.25">
      <c r="A48" s="5"/>
      <c r="B48" s="5"/>
      <c r="C48" s="5"/>
      <c r="D48" s="5"/>
      <c r="E48" s="5"/>
      <c r="F48" s="5"/>
      <c r="G48" s="5"/>
      <c r="H48" s="5"/>
      <c r="I48" s="5"/>
      <c r="J48" s="5"/>
      <c r="K48" s="5"/>
      <c r="L48" s="5"/>
      <c r="M48" s="5"/>
      <c r="N48" s="5"/>
      <c r="O48" s="5"/>
      <c r="P48" s="5"/>
      <c r="Q48" s="5"/>
      <c r="R48" s="5"/>
      <c r="S48" s="5"/>
      <c r="T48" s="5"/>
      <c r="U48" s="5"/>
      <c r="V48" s="5"/>
      <c r="W48" s="5"/>
    </row>
    <row r="49" spans="1:23" x14ac:dyDescent="0.25">
      <c r="A49" s="5"/>
      <c r="B49" s="5"/>
      <c r="C49" s="5"/>
      <c r="D49" s="5"/>
      <c r="E49" s="5"/>
      <c r="F49" s="5"/>
      <c r="G49" s="5"/>
      <c r="H49" s="5"/>
      <c r="I49" s="5"/>
      <c r="J49" s="5"/>
      <c r="K49" s="5"/>
      <c r="L49" s="5"/>
      <c r="M49" s="5"/>
      <c r="N49" s="5"/>
      <c r="O49" s="5"/>
      <c r="P49" s="5"/>
      <c r="Q49" s="5"/>
      <c r="R49" s="5"/>
      <c r="S49" s="5"/>
      <c r="T49" s="5"/>
      <c r="U49" s="5"/>
      <c r="V49" s="5"/>
      <c r="W49" s="5"/>
    </row>
    <row r="50" spans="1:23" x14ac:dyDescent="0.25">
      <c r="A50" s="5"/>
      <c r="B50" s="5"/>
      <c r="C50" s="5"/>
      <c r="D50" s="5"/>
      <c r="E50" s="5"/>
      <c r="F50" s="5"/>
      <c r="G50" s="5"/>
      <c r="H50" s="5"/>
      <c r="I50" s="5"/>
      <c r="J50" s="5"/>
      <c r="K50" s="5"/>
      <c r="L50" s="5"/>
      <c r="M50" s="5"/>
      <c r="N50" s="5"/>
      <c r="O50" s="5"/>
      <c r="P50" s="5"/>
      <c r="Q50" s="5"/>
      <c r="R50" s="5"/>
      <c r="S50" s="5"/>
      <c r="T50" s="5"/>
      <c r="U50" s="5"/>
      <c r="V50" s="5"/>
      <c r="W50" s="5"/>
    </row>
    <row r="51" spans="1:23" x14ac:dyDescent="0.25">
      <c r="A51" s="5"/>
      <c r="B51" s="5"/>
      <c r="C51" s="5"/>
      <c r="D51" s="5"/>
      <c r="E51" s="5"/>
      <c r="F51" s="5"/>
      <c r="G51" s="5"/>
      <c r="H51" s="5"/>
      <c r="I51" s="5"/>
      <c r="J51" s="5"/>
      <c r="K51" s="5"/>
      <c r="L51" s="5"/>
      <c r="M51" s="5"/>
      <c r="N51" s="5"/>
      <c r="O51" s="5"/>
      <c r="P51" s="5"/>
      <c r="Q51" s="5"/>
      <c r="R51" s="5"/>
      <c r="S51" s="5"/>
      <c r="T51" s="5"/>
      <c r="U51" s="5"/>
      <c r="V51" s="5"/>
      <c r="W51" s="5"/>
    </row>
    <row r="52" spans="1:23" x14ac:dyDescent="0.25">
      <c r="A52" s="5"/>
      <c r="B52" s="5"/>
      <c r="C52" s="5"/>
      <c r="D52" s="5"/>
      <c r="E52" s="5"/>
      <c r="F52" s="5"/>
      <c r="G52" s="5"/>
      <c r="H52" s="5"/>
      <c r="I52" s="5"/>
      <c r="J52" s="5"/>
      <c r="K52" s="5"/>
      <c r="L52" s="5"/>
      <c r="M52" s="5"/>
      <c r="N52" s="5"/>
      <c r="O52" s="5"/>
      <c r="P52" s="5"/>
      <c r="Q52" s="5"/>
      <c r="R52" s="5"/>
      <c r="S52" s="5"/>
      <c r="T52" s="5"/>
      <c r="U52" s="5"/>
      <c r="V52" s="5"/>
      <c r="W52" s="5"/>
    </row>
    <row r="53" spans="1:23" x14ac:dyDescent="0.25">
      <c r="A53" s="5"/>
      <c r="B53" s="5"/>
      <c r="C53" s="5"/>
      <c r="D53" s="5"/>
      <c r="E53" s="5"/>
      <c r="F53" s="5"/>
      <c r="G53" s="5"/>
      <c r="H53" s="5"/>
      <c r="I53" s="5"/>
      <c r="J53" s="5"/>
      <c r="K53" s="5"/>
      <c r="L53" s="5"/>
      <c r="M53" s="5"/>
      <c r="N53" s="5"/>
      <c r="O53" s="5"/>
      <c r="P53" s="5"/>
      <c r="Q53" s="5"/>
      <c r="R53" s="5"/>
      <c r="S53" s="5"/>
      <c r="T53" s="5"/>
      <c r="U53" s="5"/>
      <c r="V53" s="5"/>
      <c r="W53" s="5"/>
    </row>
    <row r="54" spans="1:23" x14ac:dyDescent="0.25">
      <c r="A54" s="5"/>
      <c r="B54" s="5"/>
      <c r="C54" s="5"/>
      <c r="D54" s="5"/>
      <c r="E54" s="5"/>
      <c r="F54" s="5"/>
      <c r="G54" s="5"/>
      <c r="H54" s="5"/>
      <c r="I54" s="5"/>
      <c r="J54" s="5"/>
      <c r="K54" s="5"/>
      <c r="L54" s="5"/>
      <c r="M54" s="5"/>
      <c r="N54" s="5"/>
      <c r="O54" s="5"/>
      <c r="P54" s="5"/>
      <c r="Q54" s="5"/>
      <c r="R54" s="5"/>
      <c r="S54" s="5"/>
      <c r="T54" s="5"/>
      <c r="U54" s="5"/>
      <c r="V54" s="5"/>
      <c r="W54" s="5"/>
    </row>
    <row r="55" spans="1:23" x14ac:dyDescent="0.25">
      <c r="A55" s="5"/>
      <c r="B55" s="5"/>
      <c r="C55" s="5"/>
      <c r="D55" s="5"/>
      <c r="E55" s="5"/>
      <c r="F55" s="5"/>
      <c r="G55" s="5"/>
      <c r="H55" s="5"/>
      <c r="I55" s="5"/>
      <c r="J55" s="5"/>
      <c r="K55" s="5"/>
      <c r="L55" s="5"/>
      <c r="M55" s="5"/>
      <c r="N55" s="5"/>
      <c r="O55" s="5"/>
      <c r="P55" s="5"/>
      <c r="Q55" s="5"/>
      <c r="R55" s="5"/>
      <c r="S55" s="5"/>
      <c r="T55" s="5"/>
      <c r="U55" s="5"/>
      <c r="V55" s="5"/>
      <c r="W55" s="5"/>
    </row>
    <row r="56" spans="1:23" x14ac:dyDescent="0.25">
      <c r="A56" s="5"/>
      <c r="B56" s="5"/>
      <c r="C56" s="5"/>
      <c r="D56" s="5"/>
      <c r="E56" s="5"/>
      <c r="F56" s="5"/>
      <c r="G56" s="5"/>
      <c r="H56" s="5"/>
      <c r="I56" s="5"/>
      <c r="J56" s="5"/>
      <c r="K56" s="5"/>
      <c r="L56" s="5"/>
      <c r="M56" s="5"/>
      <c r="N56" s="5"/>
      <c r="O56" s="5"/>
      <c r="P56" s="5"/>
      <c r="Q56" s="5"/>
      <c r="R56" s="5"/>
      <c r="S56" s="5"/>
      <c r="T56" s="5"/>
      <c r="U56" s="5"/>
      <c r="V56" s="5"/>
      <c r="W56" s="5"/>
    </row>
    <row r="57" spans="1:23" x14ac:dyDescent="0.25">
      <c r="A57" s="5"/>
      <c r="B57" s="5"/>
      <c r="C57" s="5"/>
      <c r="D57" s="5"/>
      <c r="E57" s="5"/>
      <c r="F57" s="5"/>
      <c r="G57" s="5"/>
      <c r="H57" s="5"/>
      <c r="I57" s="5"/>
      <c r="J57" s="5"/>
      <c r="K57" s="5"/>
      <c r="L57" s="5"/>
      <c r="M57" s="5"/>
      <c r="N57" s="5"/>
      <c r="O57" s="5"/>
      <c r="P57" s="5"/>
      <c r="Q57" s="5"/>
      <c r="R57" s="5"/>
      <c r="S57" s="5"/>
      <c r="T57" s="5"/>
      <c r="U57" s="5"/>
      <c r="V57" s="5"/>
      <c r="W57" s="5"/>
    </row>
    <row r="58" spans="1:23" x14ac:dyDescent="0.25">
      <c r="A58" s="5"/>
      <c r="B58" s="5"/>
      <c r="C58" s="5"/>
      <c r="D58" s="5"/>
      <c r="E58" s="5"/>
      <c r="F58" s="5"/>
      <c r="G58" s="5"/>
      <c r="H58" s="5"/>
      <c r="I58" s="5"/>
      <c r="J58" s="5"/>
      <c r="K58" s="5"/>
      <c r="L58" s="5"/>
      <c r="M58" s="5"/>
      <c r="N58" s="5"/>
      <c r="O58" s="5"/>
      <c r="P58" s="5"/>
      <c r="Q58" s="5"/>
      <c r="R58" s="5"/>
      <c r="S58" s="5"/>
      <c r="T58" s="5"/>
      <c r="U58" s="5"/>
      <c r="V58" s="5"/>
      <c r="W58" s="5"/>
    </row>
    <row r="59" spans="1:23" x14ac:dyDescent="0.25">
      <c r="A59" s="5"/>
      <c r="B59" s="5"/>
      <c r="C59" s="5"/>
      <c r="D59" s="5"/>
      <c r="E59" s="5"/>
      <c r="F59" s="5"/>
      <c r="G59" s="5"/>
      <c r="H59" s="5"/>
      <c r="I59" s="5"/>
      <c r="J59" s="5"/>
      <c r="K59" s="5"/>
      <c r="L59" s="5"/>
      <c r="M59" s="5"/>
      <c r="N59" s="5"/>
      <c r="O59" s="5"/>
      <c r="P59" s="5"/>
      <c r="Q59" s="5"/>
      <c r="R59" s="5"/>
      <c r="S59" s="5"/>
      <c r="T59" s="5"/>
      <c r="U59" s="5"/>
      <c r="V59" s="5"/>
      <c r="W59" s="5"/>
    </row>
    <row r="60" spans="1:23" x14ac:dyDescent="0.25">
      <c r="A60" s="5"/>
      <c r="B60" s="5"/>
      <c r="C60" s="5"/>
      <c r="D60" s="5"/>
      <c r="E60" s="5"/>
      <c r="F60" s="5"/>
      <c r="G60" s="5"/>
      <c r="H60" s="5"/>
      <c r="I60" s="5"/>
      <c r="J60" s="5"/>
      <c r="K60" s="5"/>
      <c r="L60" s="5"/>
      <c r="M60" s="5"/>
      <c r="N60" s="5"/>
      <c r="O60" s="5"/>
      <c r="P60" s="5"/>
      <c r="Q60" s="5"/>
      <c r="R60" s="5"/>
      <c r="S60" s="5"/>
      <c r="T60" s="5"/>
      <c r="U60" s="5"/>
      <c r="V60" s="5"/>
      <c r="W60" s="5"/>
    </row>
    <row r="61" spans="1:23" x14ac:dyDescent="0.25">
      <c r="A61" s="5"/>
      <c r="B61" s="5"/>
      <c r="C61" s="5"/>
      <c r="D61" s="5"/>
      <c r="E61" s="5"/>
      <c r="F61" s="5"/>
      <c r="G61" s="5"/>
      <c r="H61" s="5"/>
      <c r="I61" s="5"/>
      <c r="J61" s="5"/>
      <c r="K61" s="5"/>
      <c r="L61" s="5"/>
      <c r="M61" s="5"/>
      <c r="N61" s="5"/>
      <c r="O61" s="5"/>
      <c r="P61" s="5"/>
      <c r="Q61" s="5"/>
      <c r="R61" s="5"/>
      <c r="S61" s="5"/>
      <c r="T61" s="5"/>
      <c r="U61" s="5"/>
      <c r="V61" s="5"/>
      <c r="W61" s="5"/>
    </row>
    <row r="62" spans="1:23" x14ac:dyDescent="0.25">
      <c r="A62" s="5"/>
      <c r="B62" s="5"/>
      <c r="C62" s="5"/>
      <c r="D62" s="5"/>
      <c r="E62" s="5"/>
      <c r="F62" s="5"/>
      <c r="G62" s="5"/>
      <c r="H62" s="5"/>
      <c r="I62" s="5"/>
      <c r="J62" s="5"/>
      <c r="K62" s="5"/>
      <c r="L62" s="5"/>
      <c r="M62" s="5"/>
      <c r="N62" s="5"/>
      <c r="O62" s="5"/>
      <c r="P62" s="5"/>
      <c r="Q62" s="5"/>
      <c r="R62" s="5"/>
      <c r="S62" s="5"/>
      <c r="T62" s="5"/>
      <c r="U62" s="5"/>
      <c r="V62" s="5"/>
      <c r="W62" s="5"/>
    </row>
    <row r="63" spans="1:23" x14ac:dyDescent="0.25">
      <c r="A63" s="5"/>
      <c r="B63" s="5"/>
      <c r="C63" s="5"/>
      <c r="D63" s="5"/>
      <c r="E63" s="5"/>
      <c r="F63" s="5"/>
      <c r="G63" s="5"/>
      <c r="H63" s="5"/>
      <c r="I63" s="5"/>
      <c r="J63" s="5"/>
      <c r="K63" s="5"/>
      <c r="L63" s="5"/>
      <c r="M63" s="5"/>
      <c r="N63" s="5"/>
      <c r="O63" s="5"/>
      <c r="P63" s="5"/>
      <c r="Q63" s="5"/>
      <c r="R63" s="5"/>
      <c r="S63" s="5"/>
      <c r="T63" s="5"/>
      <c r="U63" s="5"/>
      <c r="V63" s="5"/>
      <c r="W63" s="5"/>
    </row>
    <row r="64" spans="1:23" x14ac:dyDescent="0.25">
      <c r="A64" s="5"/>
      <c r="B64" s="5"/>
      <c r="C64" s="5"/>
      <c r="D64" s="5"/>
      <c r="E64" s="5"/>
      <c r="F64" s="5"/>
      <c r="G64" s="5"/>
      <c r="H64" s="5"/>
      <c r="I64" s="5"/>
      <c r="J64" s="5"/>
      <c r="K64" s="5"/>
      <c r="L64" s="5"/>
      <c r="M64" s="5"/>
      <c r="N64" s="5"/>
      <c r="O64" s="5"/>
      <c r="P64" s="5"/>
      <c r="Q64" s="5"/>
      <c r="R64" s="5"/>
      <c r="S64" s="5"/>
      <c r="T64" s="5"/>
      <c r="U64" s="5"/>
      <c r="V64" s="5"/>
      <c r="W64" s="5"/>
    </row>
    <row r="65" spans="1:23" x14ac:dyDescent="0.25">
      <c r="A65" s="5"/>
      <c r="B65" s="5"/>
      <c r="C65" s="5"/>
      <c r="D65" s="5"/>
      <c r="E65" s="5"/>
      <c r="F65" s="5"/>
      <c r="G65" s="5"/>
      <c r="H65" s="5"/>
      <c r="I65" s="5"/>
      <c r="J65" s="5"/>
      <c r="K65" s="5"/>
      <c r="L65" s="5"/>
      <c r="M65" s="5"/>
      <c r="N65" s="5"/>
      <c r="O65" s="5"/>
      <c r="P65" s="5"/>
      <c r="Q65" s="5"/>
      <c r="R65" s="5"/>
      <c r="S65" s="5"/>
      <c r="T65" s="5"/>
      <c r="U65" s="5"/>
      <c r="V65" s="5"/>
      <c r="W65" s="5"/>
    </row>
    <row r="66" spans="1:23" x14ac:dyDescent="0.25">
      <c r="A66" s="5"/>
      <c r="B66" s="5"/>
      <c r="C66" s="5"/>
      <c r="D66" s="5"/>
      <c r="E66" s="5"/>
      <c r="F66" s="5"/>
      <c r="G66" s="5"/>
      <c r="H66" s="5"/>
      <c r="I66" s="5"/>
      <c r="J66" s="5"/>
      <c r="K66" s="5"/>
      <c r="L66" s="5"/>
      <c r="M66" s="5"/>
      <c r="N66" s="5"/>
      <c r="O66" s="5"/>
      <c r="P66" s="5"/>
      <c r="Q66" s="5"/>
      <c r="R66" s="5"/>
      <c r="S66" s="5"/>
      <c r="T66" s="5"/>
      <c r="U66" s="5"/>
      <c r="V66" s="5"/>
      <c r="W66" s="5"/>
    </row>
    <row r="67" spans="1:23" x14ac:dyDescent="0.25">
      <c r="A67" s="5"/>
      <c r="B67" s="5"/>
      <c r="C67" s="5"/>
      <c r="D67" s="5"/>
      <c r="E67" s="5"/>
      <c r="F67" s="5"/>
      <c r="G67" s="5"/>
      <c r="H67" s="5"/>
      <c r="I67" s="5"/>
      <c r="J67" s="5"/>
      <c r="K67" s="5"/>
      <c r="L67" s="5"/>
      <c r="M67" s="5"/>
      <c r="N67" s="5"/>
      <c r="O67" s="5"/>
      <c r="P67" s="5"/>
      <c r="Q67" s="5"/>
      <c r="R67" s="5"/>
      <c r="S67" s="5"/>
      <c r="T67" s="5"/>
      <c r="U67" s="5"/>
      <c r="V67" s="5"/>
      <c r="W67" s="5"/>
    </row>
    <row r="68" spans="1:23" x14ac:dyDescent="0.25">
      <c r="A68" s="5"/>
      <c r="B68" s="5"/>
      <c r="C68" s="5"/>
      <c r="D68" s="5"/>
      <c r="E68" s="5"/>
      <c r="F68" s="5"/>
      <c r="G68" s="5"/>
      <c r="H68" s="5"/>
      <c r="I68" s="5"/>
      <c r="J68" s="5"/>
      <c r="K68" s="5"/>
      <c r="L68" s="5"/>
      <c r="M68" s="5"/>
      <c r="N68" s="5"/>
      <c r="O68" s="5"/>
      <c r="P68" s="5"/>
      <c r="Q68" s="5"/>
      <c r="R68" s="5"/>
      <c r="S68" s="5"/>
      <c r="T68" s="5"/>
      <c r="U68" s="5"/>
      <c r="V68" s="5"/>
      <c r="W68" s="5"/>
    </row>
    <row r="69" spans="1:23" x14ac:dyDescent="0.25">
      <c r="A69" s="5"/>
      <c r="B69" s="5"/>
      <c r="C69" s="5"/>
      <c r="D69" s="5"/>
      <c r="E69" s="5"/>
      <c r="F69" s="5"/>
      <c r="G69" s="5"/>
      <c r="H69" s="5"/>
      <c r="I69" s="5"/>
      <c r="J69" s="5"/>
      <c r="K69" s="5"/>
      <c r="L69" s="5"/>
      <c r="M69" s="5"/>
      <c r="N69" s="5"/>
      <c r="O69" s="5"/>
      <c r="P69" s="5"/>
      <c r="Q69" s="5"/>
      <c r="R69" s="5"/>
      <c r="S69" s="5"/>
      <c r="T69" s="5"/>
      <c r="U69" s="5"/>
      <c r="V69" s="5"/>
      <c r="W69" s="5"/>
    </row>
    <row r="70" spans="1:23" x14ac:dyDescent="0.25">
      <c r="A70" s="5"/>
      <c r="B70" s="5"/>
      <c r="C70" s="5"/>
      <c r="D70" s="5"/>
      <c r="E70" s="5"/>
      <c r="F70" s="5"/>
      <c r="G70" s="5"/>
      <c r="H70" s="5"/>
      <c r="I70" s="5"/>
      <c r="J70" s="5"/>
      <c r="K70" s="5"/>
      <c r="L70" s="5"/>
      <c r="M70" s="5"/>
      <c r="N70" s="5"/>
      <c r="O70" s="5"/>
      <c r="P70" s="5"/>
      <c r="Q70" s="5"/>
      <c r="R70" s="5"/>
      <c r="S70" s="5"/>
      <c r="T70" s="5"/>
      <c r="U70" s="5"/>
      <c r="V70" s="5"/>
      <c r="W70" s="5"/>
    </row>
    <row r="71" spans="1:23" x14ac:dyDescent="0.25">
      <c r="A71" s="5"/>
      <c r="B71" s="5"/>
      <c r="C71" s="5"/>
      <c r="D71" s="5"/>
      <c r="E71" s="5"/>
      <c r="F71" s="5"/>
      <c r="G71" s="5"/>
      <c r="H71" s="5"/>
      <c r="I71" s="5"/>
      <c r="J71" s="5"/>
      <c r="K71" s="5"/>
      <c r="L71" s="5"/>
      <c r="M71" s="5"/>
      <c r="N71" s="5"/>
      <c r="O71" s="5"/>
      <c r="P71" s="5"/>
      <c r="Q71" s="5"/>
      <c r="R71" s="5"/>
      <c r="S71" s="5"/>
      <c r="T71" s="5"/>
      <c r="U71" s="5"/>
      <c r="V71" s="5"/>
      <c r="W71" s="5"/>
    </row>
    <row r="72" spans="1:23" x14ac:dyDescent="0.25">
      <c r="A72" s="5"/>
      <c r="B72" s="5"/>
      <c r="C72" s="5"/>
      <c r="D72" s="5"/>
      <c r="E72" s="5"/>
      <c r="F72" s="5"/>
      <c r="G72" s="5"/>
      <c r="H72" s="5"/>
      <c r="I72" s="5"/>
      <c r="J72" s="5"/>
      <c r="K72" s="5"/>
      <c r="L72" s="5"/>
      <c r="M72" s="5"/>
      <c r="N72" s="5"/>
      <c r="O72" s="5"/>
      <c r="P72" s="5"/>
      <c r="Q72" s="5"/>
      <c r="R72" s="5"/>
      <c r="S72" s="5"/>
      <c r="T72" s="5"/>
      <c r="U72" s="5"/>
      <c r="V72" s="5"/>
      <c r="W72" s="5"/>
    </row>
    <row r="73" spans="1:23" x14ac:dyDescent="0.25">
      <c r="A73" s="5"/>
      <c r="B73" s="5"/>
      <c r="C73" s="5"/>
      <c r="D73" s="5"/>
      <c r="E73" s="5"/>
      <c r="F73" s="5"/>
      <c r="G73" s="5"/>
      <c r="H73" s="5"/>
      <c r="I73" s="5"/>
      <c r="J73" s="5"/>
      <c r="K73" s="5"/>
      <c r="L73" s="5"/>
      <c r="M73" s="5"/>
      <c r="N73" s="5"/>
      <c r="O73" s="5"/>
      <c r="P73" s="5"/>
      <c r="Q73" s="5"/>
      <c r="R73" s="5"/>
      <c r="S73" s="5"/>
      <c r="T73" s="5"/>
      <c r="U73" s="5"/>
      <c r="V73" s="5"/>
      <c r="W73" s="5"/>
    </row>
    <row r="74" spans="1:23" x14ac:dyDescent="0.25">
      <c r="A74" s="5"/>
      <c r="B74" s="5"/>
      <c r="C74" s="5"/>
      <c r="D74" s="5"/>
      <c r="E74" s="5"/>
      <c r="F74" s="5"/>
      <c r="G74" s="5"/>
      <c r="H74" s="5"/>
      <c r="I74" s="5"/>
      <c r="J74" s="5"/>
      <c r="K74" s="5"/>
      <c r="L74" s="5"/>
      <c r="M74" s="5"/>
      <c r="N74" s="5"/>
      <c r="O74" s="5"/>
      <c r="P74" s="5"/>
      <c r="Q74" s="5"/>
      <c r="R74" s="5"/>
      <c r="S74" s="5"/>
      <c r="T74" s="5"/>
      <c r="U74" s="5"/>
      <c r="V74" s="5"/>
      <c r="W74" s="5"/>
    </row>
    <row r="75" spans="1:23" x14ac:dyDescent="0.25">
      <c r="A75" s="5"/>
      <c r="B75" s="5"/>
      <c r="C75" s="5"/>
      <c r="D75" s="5"/>
      <c r="E75" s="5"/>
      <c r="F75" s="5"/>
      <c r="G75" s="5"/>
      <c r="H75" s="5"/>
      <c r="I75" s="5"/>
      <c r="J75" s="5"/>
      <c r="K75" s="5"/>
      <c r="L75" s="5"/>
      <c r="M75" s="5"/>
      <c r="N75" s="5"/>
      <c r="O75" s="5"/>
      <c r="P75" s="5"/>
      <c r="Q75" s="5"/>
      <c r="R75" s="5"/>
      <c r="S75" s="5"/>
      <c r="T75" s="5"/>
      <c r="U75" s="5"/>
      <c r="V75" s="5"/>
      <c r="W75" s="5"/>
    </row>
    <row r="76" spans="1:23" x14ac:dyDescent="0.25">
      <c r="A76" s="5"/>
      <c r="B76" s="5"/>
      <c r="C76" s="5"/>
      <c r="D76" s="5"/>
      <c r="E76" s="5"/>
      <c r="F76" s="5"/>
      <c r="G76" s="5"/>
      <c r="H76" s="5"/>
      <c r="I76" s="5"/>
      <c r="J76" s="5"/>
      <c r="K76" s="5"/>
      <c r="L76" s="5"/>
      <c r="M76" s="5"/>
      <c r="N76" s="5"/>
      <c r="O76" s="5"/>
      <c r="P76" s="5"/>
      <c r="Q76" s="5"/>
      <c r="R76" s="5"/>
      <c r="S76" s="5"/>
      <c r="T76" s="5"/>
      <c r="U76" s="5"/>
      <c r="V76" s="5"/>
      <c r="W76" s="5"/>
    </row>
    <row r="77" spans="1:23" x14ac:dyDescent="0.25">
      <c r="A77" s="5"/>
      <c r="B77" s="5"/>
      <c r="C77" s="5"/>
      <c r="D77" s="5"/>
      <c r="E77" s="5"/>
      <c r="F77" s="5"/>
      <c r="G77" s="5"/>
      <c r="H77" s="5"/>
      <c r="I77" s="5"/>
      <c r="J77" s="5"/>
      <c r="K77" s="5"/>
      <c r="L77" s="5"/>
      <c r="M77" s="5"/>
      <c r="N77" s="5"/>
      <c r="O77" s="5"/>
      <c r="P77" s="5"/>
      <c r="Q77" s="5"/>
      <c r="R77" s="5"/>
      <c r="S77" s="5"/>
      <c r="T77" s="5"/>
      <c r="U77" s="5"/>
      <c r="V77" s="5"/>
      <c r="W77" s="5"/>
    </row>
    <row r="78" spans="1:23" x14ac:dyDescent="0.25">
      <c r="A78" s="5"/>
      <c r="B78" s="5"/>
      <c r="C78" s="5"/>
      <c r="D78" s="5"/>
      <c r="E78" s="5"/>
      <c r="F78" s="5"/>
      <c r="G78" s="5"/>
      <c r="H78" s="5"/>
      <c r="I78" s="5"/>
      <c r="J78" s="5"/>
      <c r="K78" s="5"/>
      <c r="L78" s="5"/>
      <c r="M78" s="5"/>
      <c r="N78" s="5"/>
      <c r="O78" s="5"/>
      <c r="P78" s="5"/>
      <c r="Q78" s="5"/>
      <c r="R78" s="5"/>
      <c r="S78" s="5"/>
      <c r="T78" s="5"/>
      <c r="U78" s="5"/>
      <c r="V78" s="5"/>
      <c r="W78" s="5"/>
    </row>
    <row r="79" spans="1:23" x14ac:dyDescent="0.25">
      <c r="A79" s="5"/>
      <c r="B79" s="5"/>
      <c r="C79" s="5"/>
      <c r="D79" s="5"/>
      <c r="E79" s="5"/>
      <c r="F79" s="5"/>
      <c r="G79" s="5"/>
      <c r="H79" s="5"/>
      <c r="I79" s="5"/>
      <c r="J79" s="5"/>
      <c r="K79" s="5"/>
      <c r="L79" s="5"/>
      <c r="M79" s="5"/>
      <c r="N79" s="5"/>
      <c r="O79" s="5"/>
      <c r="P79" s="5"/>
      <c r="Q79" s="5"/>
      <c r="R79" s="5"/>
      <c r="S79" s="5"/>
      <c r="T79" s="5"/>
      <c r="U79" s="5"/>
      <c r="V79" s="5"/>
      <c r="W79" s="5"/>
    </row>
    <row r="80" spans="1:23" x14ac:dyDescent="0.25">
      <c r="A80" s="5"/>
      <c r="B80" s="5"/>
      <c r="C80" s="5"/>
      <c r="D80" s="5"/>
      <c r="E80" s="5"/>
      <c r="F80" s="5"/>
      <c r="G80" s="5"/>
      <c r="H80" s="5"/>
      <c r="I80" s="5"/>
      <c r="J80" s="5"/>
      <c r="K80" s="5"/>
      <c r="L80" s="5"/>
      <c r="M80" s="5"/>
      <c r="N80" s="5"/>
      <c r="O80" s="5"/>
      <c r="P80" s="5"/>
      <c r="Q80" s="5"/>
      <c r="R80" s="5"/>
      <c r="S80" s="5"/>
      <c r="T80" s="5"/>
      <c r="U80" s="5"/>
      <c r="V80" s="5"/>
      <c r="W80" s="5"/>
    </row>
    <row r="81" spans="1:23" x14ac:dyDescent="0.25">
      <c r="A81" s="5"/>
      <c r="B81" s="5"/>
      <c r="C81" s="5"/>
      <c r="D81" s="5"/>
      <c r="E81" s="5"/>
      <c r="F81" s="5"/>
      <c r="G81" s="5"/>
      <c r="H81" s="5"/>
      <c r="I81" s="5"/>
      <c r="J81" s="5"/>
      <c r="K81" s="5"/>
      <c r="L81" s="5"/>
      <c r="M81" s="5"/>
      <c r="N81" s="5"/>
      <c r="O81" s="5"/>
      <c r="P81" s="5"/>
      <c r="Q81" s="5"/>
      <c r="R81" s="5"/>
      <c r="S81" s="5"/>
      <c r="T81" s="5"/>
      <c r="U81" s="5"/>
      <c r="V81" s="5"/>
      <c r="W81" s="5"/>
    </row>
    <row r="82" spans="1:23" x14ac:dyDescent="0.25">
      <c r="A82" s="5"/>
      <c r="B82" s="5"/>
      <c r="C82" s="5"/>
      <c r="D82" s="5"/>
      <c r="E82" s="5"/>
      <c r="F82" s="5"/>
      <c r="G82" s="5"/>
      <c r="H82" s="5"/>
      <c r="I82" s="5"/>
      <c r="J82" s="5"/>
      <c r="K82" s="5"/>
      <c r="L82" s="5"/>
      <c r="M82" s="5"/>
      <c r="N82" s="5"/>
      <c r="O82" s="5"/>
      <c r="P82" s="5"/>
      <c r="Q82" s="5"/>
      <c r="R82" s="5"/>
      <c r="S82" s="5"/>
      <c r="T82" s="5"/>
      <c r="U82" s="5"/>
      <c r="V82" s="5"/>
      <c r="W82" s="5"/>
    </row>
    <row r="83" spans="1:23" x14ac:dyDescent="0.25">
      <c r="A83" s="5"/>
      <c r="B83" s="5"/>
      <c r="C83" s="5"/>
      <c r="D83" s="5"/>
      <c r="E83" s="5"/>
      <c r="F83" s="5"/>
      <c r="G83" s="5"/>
      <c r="H83" s="5"/>
      <c r="I83" s="5"/>
      <c r="J83" s="5"/>
      <c r="K83" s="5"/>
      <c r="L83" s="5"/>
      <c r="M83" s="5"/>
      <c r="N83" s="5"/>
      <c r="O83" s="5"/>
      <c r="P83" s="5"/>
      <c r="Q83" s="5"/>
      <c r="R83" s="5"/>
      <c r="S83" s="5"/>
      <c r="T83" s="5"/>
      <c r="U83" s="5"/>
      <c r="V83" s="5"/>
      <c r="W83" s="5"/>
    </row>
    <row r="84" spans="1:23" x14ac:dyDescent="0.25">
      <c r="A84" s="5"/>
      <c r="B84" s="5"/>
      <c r="C84" s="5"/>
      <c r="D84" s="5"/>
      <c r="E84" s="5"/>
      <c r="F84" s="5"/>
      <c r="G84" s="5"/>
      <c r="H84" s="5"/>
      <c r="I84" s="5"/>
      <c r="J84" s="5"/>
      <c r="K84" s="5"/>
      <c r="L84" s="5"/>
      <c r="M84" s="5"/>
      <c r="N84" s="5"/>
      <c r="O84" s="5"/>
      <c r="P84" s="5"/>
      <c r="Q84" s="5"/>
      <c r="R84" s="5"/>
      <c r="S84" s="5"/>
      <c r="T84" s="5"/>
      <c r="U84" s="5"/>
      <c r="V84" s="5"/>
      <c r="W84" s="5"/>
    </row>
    <row r="85" spans="1:23" x14ac:dyDescent="0.25">
      <c r="A85" s="5"/>
      <c r="B85" s="5"/>
      <c r="C85" s="5"/>
      <c r="D85" s="5"/>
      <c r="E85" s="5"/>
      <c r="F85" s="5"/>
      <c r="G85" s="5"/>
      <c r="H85" s="5"/>
      <c r="I85" s="5"/>
      <c r="J85" s="5"/>
      <c r="K85" s="5"/>
      <c r="L85" s="5"/>
      <c r="M85" s="5"/>
      <c r="N85" s="5"/>
      <c r="O85" s="5"/>
      <c r="P85" s="5"/>
      <c r="Q85" s="5"/>
      <c r="R85" s="5"/>
      <c r="S85" s="5"/>
      <c r="T85" s="5"/>
      <c r="U85" s="5"/>
      <c r="V85" s="5"/>
      <c r="W85" s="5"/>
    </row>
    <row r="86" spans="1:23" x14ac:dyDescent="0.25">
      <c r="A86" s="5"/>
      <c r="B86" s="5"/>
      <c r="C86" s="5"/>
      <c r="D86" s="5"/>
      <c r="E86" s="5"/>
      <c r="F86" s="5"/>
      <c r="G86" s="5"/>
      <c r="H86" s="5"/>
      <c r="I86" s="5"/>
      <c r="J86" s="5"/>
      <c r="K86" s="5"/>
      <c r="L86" s="5"/>
      <c r="M86" s="5"/>
      <c r="N86" s="5"/>
      <c r="O86" s="5"/>
      <c r="P86" s="5"/>
      <c r="Q86" s="5"/>
      <c r="R86" s="5"/>
      <c r="S86" s="5"/>
      <c r="T86" s="5"/>
      <c r="U86" s="5"/>
      <c r="V86" s="5"/>
      <c r="W86" s="5"/>
    </row>
    <row r="87" spans="1:23" x14ac:dyDescent="0.25">
      <c r="A87" s="5"/>
      <c r="B87" s="5"/>
      <c r="C87" s="5"/>
      <c r="D87" s="5"/>
      <c r="E87" s="5"/>
      <c r="F87" s="5"/>
      <c r="G87" s="5"/>
      <c r="H87" s="5"/>
      <c r="I87" s="5"/>
      <c r="J87" s="5"/>
      <c r="K87" s="5"/>
      <c r="L87" s="5"/>
      <c r="M87" s="5"/>
      <c r="N87" s="5"/>
      <c r="O87" s="5"/>
      <c r="P87" s="5"/>
      <c r="Q87" s="5"/>
      <c r="R87" s="5"/>
      <c r="S87" s="5"/>
      <c r="T87" s="5"/>
      <c r="U87" s="5"/>
      <c r="V87" s="5"/>
      <c r="W87" s="5"/>
    </row>
    <row r="88" spans="1:23" x14ac:dyDescent="0.25">
      <c r="A88" s="5"/>
      <c r="B88" s="5"/>
      <c r="C88" s="5"/>
      <c r="D88" s="5"/>
      <c r="E88" s="5"/>
      <c r="F88" s="5"/>
      <c r="G88" s="5"/>
      <c r="H88" s="5"/>
      <c r="I88" s="5"/>
      <c r="J88" s="5"/>
      <c r="K88" s="5"/>
      <c r="L88" s="5"/>
      <c r="M88" s="5"/>
      <c r="N88" s="5"/>
      <c r="O88" s="5"/>
      <c r="P88" s="5"/>
      <c r="Q88" s="5"/>
      <c r="R88" s="5"/>
      <c r="S88" s="5"/>
      <c r="T88" s="5"/>
      <c r="U88" s="5"/>
      <c r="V88" s="5"/>
      <c r="W88" s="5"/>
    </row>
    <row r="89" spans="1:23" x14ac:dyDescent="0.25">
      <c r="A89" s="5"/>
      <c r="B89" s="5"/>
      <c r="C89" s="5"/>
      <c r="D89" s="5"/>
      <c r="E89" s="5"/>
      <c r="F89" s="5"/>
      <c r="G89" s="5"/>
      <c r="H89" s="5"/>
      <c r="I89" s="5"/>
      <c r="J89" s="5"/>
      <c r="K89" s="5"/>
      <c r="L89" s="5"/>
      <c r="M89" s="5"/>
      <c r="N89" s="5"/>
      <c r="O89" s="5"/>
      <c r="P89" s="5"/>
      <c r="Q89" s="5"/>
      <c r="R89" s="5"/>
      <c r="S89" s="5"/>
      <c r="T89" s="5"/>
      <c r="U89" s="5"/>
      <c r="V89" s="5"/>
      <c r="W89" s="5"/>
    </row>
    <row r="90" spans="1:23" x14ac:dyDescent="0.25">
      <c r="A90" s="5"/>
      <c r="B90" s="5"/>
      <c r="C90" s="5"/>
      <c r="D90" s="5"/>
      <c r="E90" s="5"/>
      <c r="F90" s="5"/>
      <c r="G90" s="5"/>
      <c r="H90" s="5"/>
      <c r="I90" s="5"/>
      <c r="J90" s="5"/>
      <c r="K90" s="5"/>
      <c r="L90" s="5"/>
      <c r="M90" s="5"/>
      <c r="N90" s="5"/>
      <c r="O90" s="5"/>
      <c r="P90" s="5"/>
      <c r="Q90" s="5"/>
      <c r="R90" s="5"/>
      <c r="S90" s="5"/>
      <c r="T90" s="5"/>
      <c r="U90" s="5"/>
      <c r="V90" s="5"/>
      <c r="W90" s="5"/>
    </row>
    <row r="91" spans="1:23" x14ac:dyDescent="0.25">
      <c r="A91" s="5"/>
      <c r="B91" s="5"/>
      <c r="C91" s="5"/>
      <c r="D91" s="5"/>
      <c r="E91" s="5"/>
      <c r="F91" s="5"/>
      <c r="G91" s="5"/>
      <c r="H91" s="5"/>
      <c r="I91" s="5"/>
      <c r="J91" s="5"/>
      <c r="K91" s="5"/>
      <c r="L91" s="5"/>
      <c r="M91" s="5"/>
      <c r="N91" s="5"/>
      <c r="O91" s="5"/>
      <c r="P91" s="5"/>
      <c r="Q91" s="5"/>
      <c r="R91" s="5"/>
      <c r="S91" s="5"/>
      <c r="T91" s="5"/>
      <c r="U91" s="5"/>
      <c r="V91" s="5"/>
      <c r="W91" s="5"/>
    </row>
    <row r="92" spans="1:23" x14ac:dyDescent="0.25">
      <c r="A92" s="5"/>
      <c r="B92" s="5"/>
      <c r="C92" s="5"/>
      <c r="D92" s="5"/>
      <c r="E92" s="5"/>
      <c r="F92" s="5"/>
      <c r="G92" s="5"/>
      <c r="H92" s="5"/>
      <c r="I92" s="5"/>
      <c r="J92" s="5"/>
      <c r="K92" s="5"/>
      <c r="L92" s="5"/>
      <c r="M92" s="5"/>
      <c r="N92" s="5"/>
      <c r="O92" s="5"/>
      <c r="P92" s="5"/>
      <c r="Q92" s="5"/>
      <c r="R92" s="5"/>
      <c r="S92" s="5"/>
      <c r="T92" s="5"/>
      <c r="U92" s="5"/>
      <c r="V92" s="5"/>
      <c r="W92" s="5"/>
    </row>
    <row r="93" spans="1:23" x14ac:dyDescent="0.25">
      <c r="A93" s="5"/>
      <c r="B93" s="5"/>
      <c r="C93" s="5"/>
      <c r="D93" s="5"/>
      <c r="E93" s="5"/>
      <c r="F93" s="5"/>
      <c r="G93" s="5"/>
      <c r="H93" s="5"/>
      <c r="I93" s="5"/>
      <c r="J93" s="5"/>
      <c r="K93" s="5"/>
      <c r="L93" s="5"/>
      <c r="M93" s="5"/>
      <c r="N93" s="5"/>
      <c r="O93" s="5"/>
      <c r="P93" s="5"/>
      <c r="Q93" s="5"/>
      <c r="R93" s="5"/>
      <c r="S93" s="5"/>
      <c r="T93" s="5"/>
      <c r="U93" s="5"/>
      <c r="V93" s="5"/>
      <c r="W93" s="5"/>
    </row>
    <row r="94" spans="1:23" x14ac:dyDescent="0.25">
      <c r="A94" s="5"/>
      <c r="B94" s="5"/>
      <c r="C94" s="5"/>
      <c r="D94" s="5"/>
      <c r="E94" s="5"/>
      <c r="F94" s="5"/>
      <c r="G94" s="5"/>
      <c r="H94" s="5"/>
      <c r="I94" s="5"/>
      <c r="J94" s="5"/>
      <c r="K94" s="5"/>
      <c r="L94" s="5"/>
      <c r="M94" s="5"/>
      <c r="N94" s="5"/>
      <c r="O94" s="5"/>
      <c r="P94" s="5"/>
      <c r="Q94" s="5"/>
      <c r="R94" s="5"/>
      <c r="S94" s="5"/>
      <c r="T94" s="5"/>
      <c r="U94" s="5"/>
      <c r="V94" s="5"/>
      <c r="W94" s="5"/>
    </row>
    <row r="95" spans="1:23" x14ac:dyDescent="0.25">
      <c r="A95" s="5"/>
      <c r="B95" s="5"/>
      <c r="C95" s="5"/>
      <c r="D95" s="5"/>
      <c r="E95" s="5"/>
      <c r="F95" s="5"/>
      <c r="G95" s="5"/>
      <c r="H95" s="5"/>
      <c r="I95" s="5"/>
      <c r="J95" s="5"/>
      <c r="K95" s="5"/>
      <c r="L95" s="5"/>
      <c r="M95" s="5"/>
      <c r="N95" s="5"/>
      <c r="O95" s="5"/>
      <c r="P95" s="5"/>
      <c r="Q95" s="5"/>
      <c r="R95" s="5"/>
      <c r="S95" s="5"/>
      <c r="T95" s="5"/>
      <c r="U95" s="5"/>
      <c r="V95" s="5"/>
      <c r="W95" s="5"/>
    </row>
    <row r="96" spans="1:23" x14ac:dyDescent="0.25">
      <c r="A96" s="5"/>
      <c r="B96" s="5"/>
      <c r="C96" s="5"/>
      <c r="D96" s="5"/>
      <c r="E96" s="5"/>
      <c r="F96" s="5"/>
      <c r="G96" s="5"/>
      <c r="H96" s="5"/>
      <c r="I96" s="5"/>
      <c r="J96" s="5"/>
      <c r="K96" s="5"/>
      <c r="L96" s="5"/>
      <c r="M96" s="5"/>
      <c r="N96" s="5"/>
      <c r="O96" s="5"/>
      <c r="P96" s="5"/>
      <c r="Q96" s="5"/>
      <c r="R96" s="5"/>
      <c r="S96" s="5"/>
      <c r="T96" s="5"/>
      <c r="U96" s="5"/>
      <c r="V96" s="5"/>
      <c r="W96" s="5"/>
    </row>
    <row r="97" spans="1:23" x14ac:dyDescent="0.25">
      <c r="A97" s="5"/>
      <c r="B97" s="5"/>
      <c r="C97" s="5"/>
      <c r="D97" s="5"/>
      <c r="E97" s="5"/>
      <c r="F97" s="5"/>
      <c r="G97" s="5"/>
      <c r="H97" s="5"/>
      <c r="I97" s="5"/>
      <c r="J97" s="5"/>
      <c r="K97" s="5"/>
      <c r="L97" s="5"/>
      <c r="M97" s="5"/>
      <c r="N97" s="5"/>
      <c r="O97" s="5"/>
      <c r="P97" s="5"/>
      <c r="Q97" s="5"/>
      <c r="R97" s="5"/>
      <c r="S97" s="5"/>
      <c r="T97" s="5"/>
      <c r="U97" s="5"/>
      <c r="V97" s="5"/>
      <c r="W97" s="5"/>
    </row>
    <row r="98" spans="1:23" x14ac:dyDescent="0.25">
      <c r="A98" s="5"/>
      <c r="B98" s="5"/>
      <c r="C98" s="5"/>
      <c r="D98" s="5"/>
      <c r="E98" s="5"/>
      <c r="F98" s="5"/>
      <c r="G98" s="5"/>
      <c r="H98" s="5"/>
      <c r="I98" s="5"/>
      <c r="J98" s="5"/>
      <c r="K98" s="5"/>
      <c r="L98" s="5"/>
      <c r="M98" s="5"/>
      <c r="N98" s="5"/>
      <c r="O98" s="5"/>
      <c r="P98" s="5"/>
      <c r="Q98" s="5"/>
      <c r="R98" s="5"/>
      <c r="S98" s="5"/>
      <c r="T98" s="5"/>
      <c r="U98" s="5"/>
      <c r="V98" s="5"/>
      <c r="W98" s="5"/>
    </row>
    <row r="99" spans="1:23" x14ac:dyDescent="0.25">
      <c r="A99" s="5"/>
      <c r="B99" s="5"/>
      <c r="C99" s="5"/>
      <c r="D99" s="5"/>
      <c r="E99" s="5"/>
      <c r="F99" s="5"/>
      <c r="G99" s="5"/>
      <c r="H99" s="5"/>
      <c r="I99" s="5"/>
      <c r="J99" s="5"/>
      <c r="K99" s="5"/>
      <c r="L99" s="5"/>
      <c r="M99" s="5"/>
      <c r="N99" s="5"/>
      <c r="O99" s="5"/>
      <c r="P99" s="5"/>
      <c r="Q99" s="5"/>
      <c r="R99" s="5"/>
      <c r="S99" s="5"/>
      <c r="T99" s="5"/>
      <c r="U99" s="5"/>
      <c r="V99" s="5"/>
      <c r="W99" s="5"/>
    </row>
    <row r="100" spans="1:23" x14ac:dyDescent="0.25">
      <c r="A100" s="5"/>
      <c r="B100" s="5"/>
      <c r="C100" s="5"/>
      <c r="D100" s="5"/>
      <c r="E100" s="5"/>
      <c r="F100" s="5"/>
      <c r="G100" s="5"/>
      <c r="H100" s="5"/>
      <c r="I100" s="5"/>
      <c r="J100" s="5"/>
      <c r="K100" s="5"/>
      <c r="L100" s="5"/>
      <c r="M100" s="5"/>
      <c r="N100" s="5"/>
      <c r="O100" s="5"/>
      <c r="P100" s="5"/>
      <c r="Q100" s="5"/>
      <c r="R100" s="5"/>
      <c r="S100" s="5"/>
      <c r="T100" s="5"/>
      <c r="U100" s="5"/>
      <c r="V100" s="5"/>
      <c r="W100" s="5"/>
    </row>
    <row r="101" spans="1:23" x14ac:dyDescent="0.25">
      <c r="A101" s="5"/>
      <c r="B101" s="5"/>
      <c r="C101" s="5"/>
      <c r="D101" s="5"/>
      <c r="E101" s="5"/>
      <c r="F101" s="5"/>
      <c r="G101" s="5"/>
      <c r="H101" s="5"/>
      <c r="I101" s="5"/>
      <c r="J101" s="5"/>
      <c r="K101" s="5"/>
      <c r="L101" s="5"/>
      <c r="M101" s="5"/>
      <c r="N101" s="5"/>
      <c r="O101" s="5"/>
      <c r="P101" s="5"/>
      <c r="Q101" s="5"/>
      <c r="R101" s="5"/>
      <c r="S101" s="5"/>
      <c r="T101" s="5"/>
      <c r="U101" s="5"/>
      <c r="V101" s="5"/>
      <c r="W101" s="5"/>
    </row>
    <row r="102" spans="1:23" x14ac:dyDescent="0.25">
      <c r="A102" s="5"/>
      <c r="B102" s="5"/>
      <c r="C102" s="5"/>
      <c r="D102" s="5"/>
      <c r="E102" s="5"/>
      <c r="F102" s="5"/>
      <c r="G102" s="5"/>
      <c r="H102" s="5"/>
      <c r="I102" s="5"/>
      <c r="J102" s="5"/>
      <c r="K102" s="5"/>
      <c r="L102" s="5"/>
      <c r="M102" s="5"/>
      <c r="N102" s="5"/>
      <c r="O102" s="5"/>
      <c r="P102" s="5"/>
      <c r="Q102" s="5"/>
      <c r="R102" s="5"/>
      <c r="S102" s="5"/>
      <c r="T102" s="5"/>
      <c r="U102" s="5"/>
      <c r="V102" s="5"/>
      <c r="W102" s="5"/>
    </row>
    <row r="103" spans="1:23" x14ac:dyDescent="0.25">
      <c r="A103" s="5"/>
      <c r="B103" s="5"/>
      <c r="C103" s="5"/>
      <c r="D103" s="5"/>
      <c r="E103" s="5"/>
      <c r="F103" s="5"/>
      <c r="G103" s="5"/>
      <c r="H103" s="5"/>
      <c r="I103" s="5"/>
      <c r="J103" s="5"/>
      <c r="K103" s="5"/>
      <c r="L103" s="5"/>
      <c r="M103" s="5"/>
      <c r="N103" s="5"/>
      <c r="O103" s="5"/>
      <c r="P103" s="5"/>
      <c r="Q103" s="5"/>
      <c r="R103" s="5"/>
      <c r="S103" s="5"/>
      <c r="T103" s="5"/>
      <c r="U103" s="5"/>
      <c r="V103" s="5"/>
      <c r="W103" s="5"/>
    </row>
    <row r="104" spans="1:23" x14ac:dyDescent="0.25">
      <c r="A104" s="5"/>
      <c r="B104" s="5"/>
      <c r="C104" s="5"/>
      <c r="D104" s="5"/>
      <c r="E104" s="5"/>
      <c r="F104" s="5"/>
      <c r="G104" s="5"/>
      <c r="H104" s="5"/>
      <c r="I104" s="5"/>
      <c r="J104" s="5"/>
      <c r="K104" s="5"/>
      <c r="L104" s="5"/>
      <c r="M104" s="5"/>
      <c r="N104" s="5"/>
      <c r="O104" s="5"/>
      <c r="P104" s="5"/>
      <c r="Q104" s="5"/>
      <c r="R104" s="5"/>
      <c r="S104" s="5"/>
      <c r="T104" s="5"/>
      <c r="U104" s="5"/>
      <c r="V104" s="5"/>
      <c r="W104" s="5"/>
    </row>
    <row r="105" spans="1:23" x14ac:dyDescent="0.25">
      <c r="A105" s="5"/>
      <c r="B105" s="5"/>
      <c r="C105" s="5"/>
      <c r="D105" s="5"/>
      <c r="E105" s="5"/>
      <c r="F105" s="5"/>
      <c r="G105" s="5"/>
      <c r="H105" s="5"/>
      <c r="I105" s="5"/>
      <c r="J105" s="5"/>
      <c r="K105" s="5"/>
      <c r="L105" s="5"/>
      <c r="M105" s="5"/>
      <c r="N105" s="5"/>
      <c r="O105" s="5"/>
      <c r="P105" s="5"/>
      <c r="Q105" s="5"/>
      <c r="R105" s="5"/>
      <c r="S105" s="5"/>
      <c r="T105" s="5"/>
      <c r="U105" s="5"/>
      <c r="V105" s="5"/>
      <c r="W105" s="5"/>
    </row>
    <row r="106" spans="1:23" x14ac:dyDescent="0.25">
      <c r="A106" s="5"/>
      <c r="B106" s="5"/>
      <c r="C106" s="5"/>
      <c r="D106" s="5"/>
      <c r="E106" s="5"/>
      <c r="F106" s="5"/>
      <c r="G106" s="5"/>
      <c r="H106" s="5"/>
      <c r="I106" s="5"/>
      <c r="J106" s="5"/>
      <c r="K106" s="5"/>
      <c r="L106" s="5"/>
      <c r="M106" s="5"/>
      <c r="N106" s="5"/>
      <c r="O106" s="5"/>
      <c r="P106" s="5"/>
      <c r="Q106" s="5"/>
      <c r="R106" s="5"/>
      <c r="S106" s="5"/>
      <c r="T106" s="5"/>
      <c r="U106" s="5"/>
      <c r="V106" s="5"/>
      <c r="W106" s="5"/>
    </row>
    <row r="107" spans="1:23" x14ac:dyDescent="0.25">
      <c r="A107" s="5"/>
      <c r="B107" s="5"/>
      <c r="C107" s="5"/>
      <c r="D107" s="5"/>
      <c r="E107" s="5"/>
      <c r="F107" s="5"/>
      <c r="G107" s="5"/>
      <c r="H107" s="5"/>
      <c r="I107" s="5"/>
      <c r="J107" s="5"/>
      <c r="K107" s="5"/>
      <c r="L107" s="5"/>
      <c r="M107" s="5"/>
      <c r="N107" s="5"/>
      <c r="O107" s="5"/>
      <c r="P107" s="5"/>
      <c r="Q107" s="5"/>
      <c r="R107" s="5"/>
      <c r="S107" s="5"/>
      <c r="T107" s="5"/>
      <c r="U107" s="5"/>
      <c r="V107" s="5"/>
      <c r="W107" s="5"/>
    </row>
    <row r="108" spans="1:23" x14ac:dyDescent="0.25">
      <c r="A108" s="5"/>
      <c r="B108" s="5"/>
      <c r="C108" s="5"/>
      <c r="D108" s="5"/>
      <c r="E108" s="5"/>
      <c r="F108" s="5"/>
      <c r="G108" s="5"/>
      <c r="H108" s="5"/>
      <c r="I108" s="5"/>
      <c r="J108" s="5"/>
      <c r="K108" s="5"/>
      <c r="L108" s="5"/>
      <c r="M108" s="5"/>
      <c r="N108" s="5"/>
      <c r="O108" s="5"/>
      <c r="P108" s="5"/>
      <c r="Q108" s="5"/>
      <c r="R108" s="5"/>
      <c r="S108" s="5"/>
      <c r="T108" s="5"/>
      <c r="U108" s="5"/>
      <c r="V108" s="5"/>
      <c r="W108" s="5"/>
    </row>
    <row r="109" spans="1:23" x14ac:dyDescent="0.25">
      <c r="A109" s="5"/>
      <c r="B109" s="5"/>
      <c r="C109" s="5"/>
      <c r="D109" s="5"/>
      <c r="E109" s="5"/>
      <c r="F109" s="5"/>
      <c r="G109" s="5"/>
      <c r="H109" s="5"/>
      <c r="I109" s="5"/>
      <c r="J109" s="5"/>
      <c r="K109" s="5"/>
      <c r="L109" s="5"/>
      <c r="M109" s="5"/>
      <c r="N109" s="5"/>
      <c r="O109" s="5"/>
      <c r="P109" s="5"/>
      <c r="Q109" s="5"/>
      <c r="R109" s="5"/>
      <c r="S109" s="5"/>
      <c r="T109" s="5"/>
      <c r="U109" s="5"/>
      <c r="V109" s="5"/>
      <c r="W109" s="5"/>
    </row>
    <row r="110" spans="1:23" x14ac:dyDescent="0.25">
      <c r="A110" s="5"/>
      <c r="B110" s="5"/>
      <c r="C110" s="5"/>
      <c r="D110" s="5"/>
      <c r="E110" s="5"/>
      <c r="F110" s="5"/>
      <c r="G110" s="5"/>
      <c r="H110" s="5"/>
      <c r="I110" s="5"/>
      <c r="J110" s="5"/>
      <c r="K110" s="5"/>
      <c r="L110" s="5"/>
      <c r="M110" s="5"/>
      <c r="N110" s="5"/>
      <c r="O110" s="5"/>
      <c r="P110" s="5"/>
      <c r="Q110" s="5"/>
      <c r="R110" s="5"/>
      <c r="S110" s="5"/>
      <c r="T110" s="5"/>
      <c r="U110" s="5"/>
      <c r="V110" s="5"/>
      <c r="W110" s="5"/>
    </row>
    <row r="111" spans="1:23" x14ac:dyDescent="0.25">
      <c r="A111" s="5"/>
      <c r="B111" s="5"/>
      <c r="C111" s="5"/>
      <c r="D111" s="5"/>
      <c r="E111" s="5"/>
      <c r="F111" s="5"/>
      <c r="G111" s="5"/>
      <c r="H111" s="5"/>
      <c r="I111" s="5"/>
      <c r="J111" s="5"/>
      <c r="K111" s="5"/>
      <c r="L111" s="5"/>
      <c r="M111" s="5"/>
      <c r="N111" s="5"/>
      <c r="O111" s="5"/>
      <c r="P111" s="5"/>
      <c r="Q111" s="5"/>
      <c r="R111" s="5"/>
      <c r="S111" s="5"/>
      <c r="T111" s="5"/>
      <c r="U111" s="5"/>
      <c r="V111" s="5"/>
      <c r="W111" s="5"/>
    </row>
    <row r="112" spans="1:23" x14ac:dyDescent="0.25">
      <c r="A112" s="5"/>
      <c r="B112" s="5"/>
      <c r="C112" s="5"/>
      <c r="D112" s="5"/>
      <c r="E112" s="5"/>
      <c r="F112" s="5"/>
      <c r="G112" s="5"/>
      <c r="H112" s="5"/>
      <c r="I112" s="5"/>
      <c r="J112" s="5"/>
      <c r="K112" s="5"/>
      <c r="L112" s="5"/>
      <c r="M112" s="5"/>
      <c r="N112" s="5"/>
      <c r="O112" s="5"/>
      <c r="P112" s="5"/>
      <c r="Q112" s="5"/>
      <c r="R112" s="5"/>
      <c r="S112" s="5"/>
      <c r="T112" s="5"/>
      <c r="U112" s="5"/>
      <c r="V112" s="5"/>
      <c r="W112" s="5"/>
    </row>
    <row r="113" spans="1:23" x14ac:dyDescent="0.25">
      <c r="A113" s="5"/>
      <c r="B113" s="5"/>
      <c r="C113" s="5"/>
      <c r="D113" s="5"/>
      <c r="E113" s="5"/>
      <c r="F113" s="5"/>
      <c r="G113" s="5"/>
      <c r="H113" s="5"/>
      <c r="I113" s="5"/>
      <c r="J113" s="5"/>
      <c r="K113" s="5"/>
      <c r="L113" s="5"/>
      <c r="M113" s="5"/>
      <c r="N113" s="5"/>
      <c r="O113" s="5"/>
      <c r="P113" s="5"/>
      <c r="Q113" s="5"/>
      <c r="R113" s="5"/>
      <c r="S113" s="5"/>
      <c r="T113" s="5"/>
      <c r="U113" s="5"/>
      <c r="V113" s="5"/>
      <c r="W113" s="5"/>
    </row>
    <row r="114" spans="1:23" x14ac:dyDescent="0.25">
      <c r="A114" s="5"/>
      <c r="B114" s="5"/>
      <c r="C114" s="5"/>
      <c r="D114" s="5"/>
      <c r="E114" s="5"/>
      <c r="F114" s="5"/>
      <c r="G114" s="5"/>
      <c r="H114" s="5"/>
      <c r="I114" s="5"/>
      <c r="J114" s="5"/>
      <c r="K114" s="5"/>
      <c r="L114" s="5"/>
      <c r="M114" s="5"/>
      <c r="N114" s="5"/>
      <c r="O114" s="5"/>
      <c r="P114" s="5"/>
      <c r="Q114" s="5"/>
      <c r="R114" s="5"/>
      <c r="S114" s="5"/>
      <c r="T114" s="5"/>
      <c r="U114" s="5"/>
      <c r="V114" s="5"/>
      <c r="W114" s="5"/>
    </row>
    <row r="115" spans="1:23" x14ac:dyDescent="0.25">
      <c r="A115" s="5"/>
      <c r="B115" s="5"/>
      <c r="C115" s="5"/>
      <c r="D115" s="5"/>
      <c r="E115" s="5"/>
      <c r="F115" s="5"/>
      <c r="G115" s="5"/>
      <c r="H115" s="5"/>
      <c r="I115" s="5"/>
      <c r="J115" s="5"/>
      <c r="K115" s="5"/>
      <c r="L115" s="5"/>
      <c r="M115" s="5"/>
      <c r="N115" s="5"/>
      <c r="O115" s="5"/>
      <c r="P115" s="5"/>
      <c r="Q115" s="5"/>
      <c r="R115" s="5"/>
      <c r="S115" s="5"/>
      <c r="T115" s="5"/>
      <c r="U115" s="5"/>
      <c r="V115" s="5"/>
      <c r="W115" s="5"/>
    </row>
    <row r="116" spans="1:23" x14ac:dyDescent="0.25">
      <c r="A116" s="5"/>
      <c r="B116" s="5"/>
      <c r="C116" s="5"/>
      <c r="D116" s="5"/>
      <c r="E116" s="5"/>
      <c r="F116" s="5"/>
      <c r="G116" s="5"/>
      <c r="H116" s="5"/>
      <c r="I116" s="5"/>
      <c r="J116" s="5"/>
      <c r="K116" s="5"/>
      <c r="L116" s="5"/>
      <c r="M116" s="5"/>
      <c r="N116" s="5"/>
      <c r="O116" s="5"/>
      <c r="P116" s="5"/>
      <c r="Q116" s="5"/>
      <c r="R116" s="5"/>
      <c r="S116" s="5"/>
      <c r="T116" s="5"/>
      <c r="U116" s="5"/>
      <c r="V116" s="5"/>
      <c r="W116" s="5"/>
    </row>
    <row r="117" spans="1:23" x14ac:dyDescent="0.25">
      <c r="A117" s="5"/>
      <c r="B117" s="5"/>
      <c r="C117" s="5"/>
      <c r="D117" s="5"/>
      <c r="E117" s="5"/>
      <c r="F117" s="5"/>
      <c r="G117" s="5"/>
      <c r="H117" s="5"/>
      <c r="I117" s="5"/>
      <c r="J117" s="5"/>
      <c r="K117" s="5"/>
      <c r="L117" s="5"/>
      <c r="M117" s="5"/>
      <c r="N117" s="5"/>
      <c r="O117" s="5"/>
      <c r="P117" s="5"/>
      <c r="Q117" s="5"/>
      <c r="R117" s="5"/>
      <c r="S117" s="5"/>
      <c r="T117" s="5"/>
      <c r="U117" s="5"/>
      <c r="V117" s="5"/>
      <c r="W117" s="5"/>
    </row>
    <row r="118" spans="1:23" x14ac:dyDescent="0.25">
      <c r="A118" s="5"/>
      <c r="B118" s="5"/>
      <c r="C118" s="5"/>
      <c r="D118" s="5"/>
      <c r="E118" s="5"/>
      <c r="F118" s="5"/>
      <c r="G118" s="5"/>
      <c r="H118" s="5"/>
      <c r="I118" s="5"/>
      <c r="J118" s="5"/>
      <c r="K118" s="5"/>
      <c r="L118" s="5"/>
      <c r="M118" s="5"/>
      <c r="N118" s="5"/>
      <c r="O118" s="5"/>
      <c r="P118" s="5"/>
      <c r="Q118" s="5"/>
      <c r="R118" s="5"/>
      <c r="S118" s="5"/>
      <c r="T118" s="5"/>
      <c r="U118" s="5"/>
      <c r="V118" s="5"/>
      <c r="W118" s="5"/>
    </row>
    <row r="119" spans="1:23" x14ac:dyDescent="0.25">
      <c r="A119" s="5"/>
      <c r="B119" s="5"/>
      <c r="C119" s="5"/>
      <c r="D119" s="5"/>
      <c r="E119" s="5"/>
      <c r="F119" s="5"/>
      <c r="G119" s="5"/>
      <c r="H119" s="5"/>
      <c r="I119" s="5"/>
      <c r="J119" s="5"/>
      <c r="K119" s="5"/>
      <c r="L119" s="5"/>
      <c r="M119" s="5"/>
      <c r="N119" s="5"/>
      <c r="O119" s="5"/>
      <c r="P119" s="5"/>
      <c r="Q119" s="5"/>
      <c r="R119" s="5"/>
      <c r="S119" s="5"/>
      <c r="T119" s="5"/>
      <c r="U119" s="5"/>
      <c r="V119" s="5"/>
      <c r="W119" s="5"/>
    </row>
    <row r="120" spans="1:23" x14ac:dyDescent="0.25">
      <c r="A120" s="5"/>
      <c r="B120" s="5"/>
      <c r="C120" s="5"/>
      <c r="D120" s="5"/>
      <c r="E120" s="5"/>
      <c r="F120" s="5"/>
      <c r="G120" s="5"/>
      <c r="H120" s="5"/>
      <c r="I120" s="5"/>
      <c r="J120" s="5"/>
      <c r="K120" s="5"/>
      <c r="L120" s="5"/>
      <c r="M120" s="5"/>
      <c r="N120" s="5"/>
      <c r="O120" s="5"/>
      <c r="P120" s="5"/>
      <c r="Q120" s="5"/>
      <c r="R120" s="5"/>
      <c r="S120" s="5"/>
      <c r="T120" s="5"/>
      <c r="U120" s="5"/>
      <c r="V120" s="5"/>
      <c r="W120" s="5"/>
    </row>
    <row r="121" spans="1:23" x14ac:dyDescent="0.25">
      <c r="A121" s="5"/>
      <c r="B121" s="5"/>
      <c r="C121" s="5"/>
      <c r="D121" s="5"/>
      <c r="E121" s="5"/>
      <c r="F121" s="5"/>
      <c r="G121" s="5"/>
      <c r="H121" s="5"/>
      <c r="I121" s="5"/>
      <c r="J121" s="5"/>
      <c r="K121" s="5"/>
      <c r="L121" s="5"/>
      <c r="M121" s="5"/>
      <c r="N121" s="5"/>
      <c r="O121" s="5"/>
      <c r="P121" s="5"/>
      <c r="Q121" s="5"/>
      <c r="R121" s="5"/>
      <c r="S121" s="5"/>
      <c r="T121" s="5"/>
      <c r="U121" s="5"/>
      <c r="V121" s="5"/>
      <c r="W121" s="5"/>
    </row>
    <row r="122" spans="1:23" x14ac:dyDescent="0.25">
      <c r="A122" s="5"/>
      <c r="B122" s="5"/>
      <c r="C122" s="5"/>
      <c r="D122" s="5"/>
      <c r="E122" s="5"/>
      <c r="F122" s="5"/>
      <c r="G122" s="5"/>
      <c r="H122" s="5"/>
      <c r="I122" s="5"/>
      <c r="J122" s="5"/>
      <c r="K122" s="5"/>
      <c r="L122" s="5"/>
      <c r="M122" s="5"/>
      <c r="N122" s="5"/>
      <c r="O122" s="5"/>
      <c r="P122" s="5"/>
      <c r="Q122" s="5"/>
      <c r="R122" s="5"/>
      <c r="S122" s="5"/>
      <c r="T122" s="5"/>
      <c r="U122" s="5"/>
      <c r="V122" s="5"/>
      <c r="W122" s="5"/>
    </row>
    <row r="123" spans="1:23" x14ac:dyDescent="0.25">
      <c r="A123" s="5"/>
      <c r="B123" s="5"/>
      <c r="C123" s="5"/>
      <c r="D123" s="5"/>
      <c r="E123" s="5"/>
      <c r="F123" s="5"/>
      <c r="G123" s="5"/>
      <c r="H123" s="5"/>
      <c r="I123" s="5"/>
      <c r="J123" s="5"/>
      <c r="K123" s="5"/>
      <c r="L123" s="5"/>
      <c r="M123" s="5"/>
      <c r="N123" s="5"/>
      <c r="O123" s="5"/>
      <c r="P123" s="5"/>
      <c r="Q123" s="5"/>
      <c r="R123" s="5"/>
      <c r="S123" s="5"/>
      <c r="T123" s="5"/>
      <c r="U123" s="5"/>
      <c r="V123" s="5"/>
      <c r="W123" s="5"/>
    </row>
    <row r="124" spans="1:23" x14ac:dyDescent="0.25">
      <c r="A124" s="5"/>
      <c r="B124" s="5"/>
      <c r="C124" s="5"/>
      <c r="D124" s="5"/>
      <c r="E124" s="5"/>
      <c r="F124" s="5"/>
      <c r="G124" s="5"/>
      <c r="H124" s="5"/>
      <c r="I124" s="5"/>
      <c r="J124" s="5"/>
      <c r="K124" s="5"/>
      <c r="L124" s="5"/>
      <c r="M124" s="5"/>
      <c r="N124" s="5"/>
      <c r="O124" s="5"/>
      <c r="P124" s="5"/>
      <c r="Q124" s="5"/>
      <c r="R124" s="5"/>
      <c r="S124" s="5"/>
      <c r="T124" s="5"/>
      <c r="U124" s="5"/>
      <c r="V124" s="5"/>
      <c r="W124" s="5"/>
    </row>
    <row r="125" spans="1:23" x14ac:dyDescent="0.25">
      <c r="A125" s="5"/>
      <c r="B125" s="5"/>
      <c r="C125" s="5"/>
      <c r="D125" s="5"/>
      <c r="E125" s="5"/>
      <c r="F125" s="5"/>
      <c r="G125" s="5"/>
      <c r="H125" s="5"/>
      <c r="I125" s="5"/>
      <c r="J125" s="5"/>
      <c r="K125" s="5"/>
      <c r="L125" s="5"/>
      <c r="M125" s="5"/>
      <c r="N125" s="5"/>
      <c r="O125" s="5"/>
      <c r="P125" s="5"/>
      <c r="Q125" s="5"/>
      <c r="R125" s="5"/>
      <c r="S125" s="5"/>
      <c r="T125" s="5"/>
      <c r="U125" s="5"/>
      <c r="V125" s="5"/>
      <c r="W125" s="5"/>
    </row>
    <row r="126" spans="1:23" x14ac:dyDescent="0.25">
      <c r="A126" s="5"/>
      <c r="B126" s="5"/>
      <c r="C126" s="5"/>
      <c r="D126" s="5"/>
      <c r="E126" s="5"/>
      <c r="F126" s="5"/>
      <c r="G126" s="5"/>
      <c r="H126" s="5"/>
      <c r="I126" s="5"/>
      <c r="J126" s="5"/>
      <c r="K126" s="5"/>
      <c r="L126" s="5"/>
      <c r="M126" s="5"/>
      <c r="N126" s="5"/>
      <c r="O126" s="5"/>
      <c r="P126" s="5"/>
      <c r="Q126" s="5"/>
      <c r="R126" s="5"/>
      <c r="S126" s="5"/>
      <c r="T126" s="5"/>
      <c r="U126" s="5"/>
      <c r="V126" s="5"/>
      <c r="W126" s="5"/>
    </row>
    <row r="127" spans="1:23" x14ac:dyDescent="0.25">
      <c r="A127" s="5"/>
      <c r="B127" s="5"/>
      <c r="C127" s="5"/>
      <c r="D127" s="5"/>
      <c r="E127" s="5"/>
      <c r="F127" s="5"/>
      <c r="G127" s="5"/>
      <c r="H127" s="5"/>
      <c r="I127" s="5"/>
      <c r="J127" s="5"/>
      <c r="K127" s="5"/>
      <c r="L127" s="5"/>
      <c r="M127" s="5"/>
      <c r="N127" s="5"/>
      <c r="O127" s="5"/>
      <c r="P127" s="5"/>
      <c r="Q127" s="5"/>
      <c r="R127" s="5"/>
      <c r="S127" s="5"/>
      <c r="T127" s="5"/>
      <c r="U127" s="5"/>
      <c r="V127" s="5"/>
      <c r="W127" s="5"/>
    </row>
    <row r="128" spans="1:23" x14ac:dyDescent="0.25">
      <c r="A128" s="5"/>
      <c r="B128" s="5"/>
      <c r="C128" s="5"/>
      <c r="D128" s="5"/>
      <c r="E128" s="5"/>
      <c r="F128" s="5"/>
      <c r="G128" s="5"/>
      <c r="H128" s="5"/>
      <c r="I128" s="5"/>
      <c r="J128" s="5"/>
      <c r="K128" s="5"/>
      <c r="L128" s="5"/>
      <c r="M128" s="5"/>
      <c r="N128" s="5"/>
      <c r="O128" s="5"/>
      <c r="P128" s="5"/>
      <c r="Q128" s="5"/>
      <c r="R128" s="5"/>
      <c r="S128" s="5"/>
      <c r="T128" s="5"/>
      <c r="U128" s="5"/>
      <c r="V128" s="5"/>
      <c r="W128" s="5"/>
    </row>
    <row r="129" spans="1:23" x14ac:dyDescent="0.25">
      <c r="A129" s="5"/>
      <c r="B129" s="5"/>
      <c r="C129" s="5"/>
      <c r="D129" s="5"/>
      <c r="E129" s="5"/>
      <c r="F129" s="5"/>
      <c r="G129" s="5"/>
      <c r="H129" s="5"/>
      <c r="I129" s="5"/>
      <c r="J129" s="5"/>
      <c r="K129" s="5"/>
      <c r="L129" s="5"/>
      <c r="M129" s="5"/>
      <c r="N129" s="5"/>
      <c r="O129" s="5"/>
      <c r="P129" s="5"/>
      <c r="Q129" s="5"/>
      <c r="R129" s="5"/>
      <c r="S129" s="5"/>
      <c r="T129" s="5"/>
      <c r="U129" s="5"/>
      <c r="V129" s="5"/>
      <c r="W129" s="5"/>
    </row>
    <row r="130" spans="1:23" x14ac:dyDescent="0.25">
      <c r="A130" s="5"/>
      <c r="B130" s="5"/>
      <c r="C130" s="5"/>
      <c r="D130" s="5"/>
      <c r="E130" s="5"/>
      <c r="F130" s="5"/>
      <c r="G130" s="5"/>
      <c r="H130" s="5"/>
      <c r="I130" s="5"/>
      <c r="J130" s="5"/>
      <c r="K130" s="5"/>
      <c r="L130" s="5"/>
      <c r="M130" s="5"/>
      <c r="N130" s="5"/>
      <c r="O130" s="5"/>
      <c r="P130" s="5"/>
      <c r="Q130" s="5"/>
      <c r="R130" s="5"/>
      <c r="S130" s="5"/>
      <c r="T130" s="5"/>
      <c r="U130" s="5"/>
      <c r="V130" s="5"/>
      <c r="W130" s="5"/>
    </row>
    <row r="131" spans="1:23" x14ac:dyDescent="0.25">
      <c r="A131" s="5"/>
      <c r="B131" s="5"/>
      <c r="C131" s="5"/>
      <c r="D131" s="5"/>
      <c r="E131" s="5"/>
      <c r="F131" s="5"/>
      <c r="G131" s="5"/>
      <c r="H131" s="5"/>
      <c r="I131" s="5"/>
      <c r="J131" s="5"/>
      <c r="K131" s="5"/>
      <c r="L131" s="5"/>
      <c r="M131" s="5"/>
      <c r="N131" s="5"/>
      <c r="O131" s="5"/>
      <c r="P131" s="5"/>
      <c r="Q131" s="5"/>
      <c r="R131" s="5"/>
      <c r="S131" s="5"/>
      <c r="T131" s="5"/>
      <c r="U131" s="5"/>
      <c r="V131" s="5"/>
      <c r="W131" s="5"/>
    </row>
    <row r="132" spans="1:23" x14ac:dyDescent="0.25">
      <c r="A132" s="5"/>
      <c r="B132" s="5"/>
      <c r="C132" s="5"/>
      <c r="D132" s="5"/>
      <c r="E132" s="5"/>
      <c r="F132" s="5"/>
      <c r="G132" s="5"/>
      <c r="H132" s="5"/>
      <c r="I132" s="5"/>
      <c r="J132" s="5"/>
      <c r="K132" s="5"/>
      <c r="L132" s="5"/>
      <c r="M132" s="5"/>
      <c r="N132" s="5"/>
      <c r="O132" s="5"/>
      <c r="P132" s="5"/>
      <c r="Q132" s="5"/>
      <c r="R132" s="5"/>
      <c r="S132" s="5"/>
      <c r="T132" s="5"/>
      <c r="U132" s="5"/>
      <c r="V132" s="5"/>
      <c r="W132" s="5"/>
    </row>
    <row r="133" spans="1:23" x14ac:dyDescent="0.25">
      <c r="A133" s="5"/>
      <c r="B133" s="5"/>
      <c r="C133" s="5"/>
      <c r="D133" s="5"/>
      <c r="E133" s="5"/>
      <c r="F133" s="5"/>
      <c r="G133" s="5"/>
      <c r="H133" s="5"/>
      <c r="I133" s="5"/>
      <c r="J133" s="5"/>
      <c r="K133" s="5"/>
      <c r="L133" s="5"/>
      <c r="M133" s="5"/>
      <c r="N133" s="5"/>
      <c r="O133" s="5"/>
      <c r="P133" s="5"/>
      <c r="Q133" s="5"/>
      <c r="R133" s="5"/>
      <c r="S133" s="5"/>
      <c r="T133" s="5"/>
      <c r="U133" s="5"/>
      <c r="V133" s="5"/>
      <c r="W133" s="5"/>
    </row>
    <row r="134" spans="1:23" x14ac:dyDescent="0.25">
      <c r="A134" s="5"/>
      <c r="B134" s="5"/>
      <c r="C134" s="5"/>
      <c r="D134" s="5"/>
      <c r="E134" s="5"/>
      <c r="F134" s="5"/>
      <c r="G134" s="5"/>
      <c r="H134" s="5"/>
      <c r="I134" s="5"/>
      <c r="J134" s="5"/>
      <c r="K134" s="5"/>
      <c r="L134" s="5"/>
      <c r="M134" s="5"/>
      <c r="N134" s="5"/>
      <c r="O134" s="5"/>
      <c r="P134" s="5"/>
      <c r="Q134" s="5"/>
      <c r="R134" s="5"/>
      <c r="S134" s="5"/>
      <c r="T134" s="5"/>
      <c r="U134" s="5"/>
      <c r="V134" s="5"/>
      <c r="W134" s="5"/>
    </row>
    <row r="135" spans="1:23" x14ac:dyDescent="0.25">
      <c r="A135" s="5"/>
      <c r="B135" s="5"/>
      <c r="C135" s="5"/>
      <c r="D135" s="5"/>
      <c r="E135" s="5"/>
      <c r="F135" s="5"/>
      <c r="G135" s="5"/>
      <c r="H135" s="5"/>
      <c r="I135" s="5"/>
      <c r="J135" s="5"/>
      <c r="K135" s="5"/>
      <c r="L135" s="5"/>
      <c r="M135" s="5"/>
      <c r="N135" s="5"/>
      <c r="O135" s="5"/>
      <c r="P135" s="5"/>
      <c r="Q135" s="5"/>
      <c r="R135" s="5"/>
      <c r="S135" s="5"/>
      <c r="T135" s="5"/>
      <c r="U135" s="5"/>
      <c r="V135" s="5"/>
      <c r="W135" s="5"/>
    </row>
    <row r="136" spans="1:23" x14ac:dyDescent="0.25">
      <c r="A136" s="5"/>
      <c r="B136" s="5"/>
      <c r="C136" s="5"/>
      <c r="D136" s="5"/>
      <c r="E136" s="5"/>
      <c r="F136" s="5"/>
      <c r="G136" s="5"/>
      <c r="H136" s="5"/>
      <c r="I136" s="5"/>
      <c r="J136" s="5"/>
      <c r="K136" s="5"/>
      <c r="L136" s="5"/>
      <c r="M136" s="5"/>
      <c r="N136" s="5"/>
      <c r="O136" s="5"/>
      <c r="P136" s="5"/>
      <c r="Q136" s="5"/>
      <c r="R136" s="5"/>
      <c r="S136" s="5"/>
      <c r="T136" s="5"/>
      <c r="U136" s="5"/>
      <c r="V136" s="5"/>
      <c r="W136" s="5"/>
    </row>
    <row r="137" spans="1:23" x14ac:dyDescent="0.25">
      <c r="A137" s="5"/>
      <c r="B137" s="5"/>
      <c r="C137" s="5"/>
      <c r="D137" s="5"/>
      <c r="E137" s="5"/>
      <c r="F137" s="5"/>
      <c r="G137" s="5"/>
      <c r="H137" s="5"/>
      <c r="I137" s="5"/>
      <c r="J137" s="5"/>
      <c r="K137" s="5"/>
      <c r="L137" s="5"/>
      <c r="M137" s="5"/>
      <c r="N137" s="5"/>
      <c r="O137" s="5"/>
      <c r="P137" s="5"/>
      <c r="Q137" s="5"/>
      <c r="R137" s="5"/>
      <c r="S137" s="5"/>
      <c r="T137" s="5"/>
      <c r="U137" s="5"/>
      <c r="V137" s="5"/>
      <c r="W137" s="5"/>
    </row>
    <row r="138" spans="1:23" x14ac:dyDescent="0.25">
      <c r="A138" s="5"/>
      <c r="B138" s="5"/>
      <c r="C138" s="5"/>
      <c r="D138" s="5"/>
      <c r="E138" s="5"/>
      <c r="F138" s="5"/>
      <c r="G138" s="5"/>
      <c r="H138" s="5"/>
      <c r="I138" s="5"/>
      <c r="J138" s="5"/>
      <c r="K138" s="5"/>
      <c r="L138" s="5"/>
      <c r="M138" s="5"/>
      <c r="N138" s="5"/>
      <c r="O138" s="5"/>
      <c r="P138" s="5"/>
      <c r="Q138" s="5"/>
      <c r="R138" s="5"/>
      <c r="S138" s="5"/>
      <c r="T138" s="5"/>
      <c r="U138" s="5"/>
      <c r="V138" s="5"/>
      <c r="W138" s="5"/>
    </row>
    <row r="139" spans="1:23" x14ac:dyDescent="0.25">
      <c r="A139" s="5"/>
      <c r="B139" s="5"/>
      <c r="C139" s="5"/>
      <c r="D139" s="5"/>
      <c r="E139" s="5"/>
      <c r="F139" s="5"/>
      <c r="G139" s="5"/>
      <c r="H139" s="5"/>
      <c r="I139" s="5"/>
      <c r="J139" s="5"/>
      <c r="K139" s="5"/>
      <c r="L139" s="5"/>
      <c r="M139" s="5"/>
      <c r="N139" s="5"/>
      <c r="O139" s="5"/>
      <c r="P139" s="5"/>
      <c r="Q139" s="5"/>
      <c r="R139" s="5"/>
      <c r="S139" s="5"/>
      <c r="T139" s="5"/>
      <c r="U139" s="5"/>
      <c r="V139" s="5"/>
      <c r="W139" s="5"/>
    </row>
    <row r="140" spans="1:23" x14ac:dyDescent="0.25">
      <c r="A140" s="5"/>
      <c r="B140" s="5"/>
      <c r="C140" s="5"/>
      <c r="D140" s="5"/>
      <c r="E140" s="5"/>
      <c r="F140" s="5"/>
      <c r="G140" s="5"/>
      <c r="H140" s="5"/>
      <c r="I140" s="5"/>
      <c r="J140" s="5"/>
      <c r="K140" s="5"/>
      <c r="L140" s="5"/>
      <c r="M140" s="5"/>
      <c r="N140" s="5"/>
      <c r="O140" s="5"/>
      <c r="P140" s="5"/>
      <c r="Q140" s="5"/>
      <c r="R140" s="5"/>
      <c r="S140" s="5"/>
      <c r="T140" s="5"/>
      <c r="U140" s="5"/>
      <c r="V140" s="5"/>
      <c r="W140" s="5"/>
    </row>
    <row r="141" spans="1:23" x14ac:dyDescent="0.25">
      <c r="A141" s="5"/>
      <c r="B141" s="5"/>
      <c r="C141" s="5"/>
      <c r="D141" s="5"/>
      <c r="E141" s="5"/>
      <c r="F141" s="5"/>
      <c r="G141" s="5"/>
      <c r="H141" s="5"/>
      <c r="I141" s="5"/>
      <c r="J141" s="5"/>
      <c r="K141" s="5"/>
      <c r="L141" s="5"/>
      <c r="M141" s="5"/>
      <c r="N141" s="5"/>
      <c r="O141" s="5"/>
      <c r="P141" s="5"/>
      <c r="Q141" s="5"/>
      <c r="R141" s="5"/>
      <c r="S141" s="5"/>
      <c r="T141" s="5"/>
      <c r="U141" s="5"/>
      <c r="V141" s="5"/>
      <c r="W141" s="5"/>
    </row>
    <row r="142" spans="1:23" x14ac:dyDescent="0.25">
      <c r="A142" s="5"/>
      <c r="B142" s="5"/>
      <c r="C142" s="5"/>
      <c r="D142" s="5"/>
      <c r="E142" s="5"/>
      <c r="F142" s="5"/>
      <c r="G142" s="5"/>
      <c r="H142" s="5"/>
      <c r="I142" s="5"/>
      <c r="J142" s="5"/>
      <c r="K142" s="5"/>
      <c r="L142" s="5"/>
      <c r="M142" s="5"/>
      <c r="N142" s="5"/>
      <c r="O142" s="5"/>
      <c r="P142" s="5"/>
      <c r="Q142" s="5"/>
      <c r="R142" s="5"/>
      <c r="S142" s="5"/>
      <c r="T142" s="5"/>
      <c r="U142" s="5"/>
      <c r="V142" s="5"/>
      <c r="W142" s="5"/>
    </row>
    <row r="143" spans="1:23" x14ac:dyDescent="0.25">
      <c r="A143" s="5"/>
      <c r="B143" s="5"/>
      <c r="C143" s="5"/>
      <c r="D143" s="5"/>
      <c r="E143" s="5"/>
      <c r="F143" s="5"/>
      <c r="G143" s="5"/>
      <c r="H143" s="5"/>
      <c r="I143" s="5"/>
      <c r="J143" s="5"/>
      <c r="K143" s="5"/>
      <c r="L143" s="5"/>
      <c r="M143" s="5"/>
      <c r="N143" s="5"/>
      <c r="O143" s="5"/>
      <c r="P143" s="5"/>
      <c r="Q143" s="5"/>
      <c r="R143" s="5"/>
      <c r="S143" s="5"/>
      <c r="T143" s="5"/>
      <c r="U143" s="5"/>
      <c r="V143" s="5"/>
      <c r="W143" s="5"/>
    </row>
    <row r="144" spans="1:23" x14ac:dyDescent="0.25">
      <c r="A144" s="5"/>
      <c r="B144" s="5"/>
      <c r="C144" s="5"/>
      <c r="D144" s="5"/>
      <c r="E144" s="5"/>
      <c r="F144" s="5"/>
      <c r="G144" s="5"/>
      <c r="H144" s="5"/>
      <c r="I144" s="5"/>
      <c r="J144" s="5"/>
      <c r="K144" s="5"/>
      <c r="L144" s="5"/>
      <c r="M144" s="5"/>
      <c r="N144" s="5"/>
      <c r="O144" s="5"/>
      <c r="P144" s="5"/>
      <c r="Q144" s="5"/>
      <c r="R144" s="5"/>
      <c r="S144" s="5"/>
      <c r="T144" s="5"/>
      <c r="U144" s="5"/>
      <c r="V144" s="5"/>
      <c r="W144" s="5"/>
    </row>
    <row r="145" spans="1:23" x14ac:dyDescent="0.25">
      <c r="A145" s="5"/>
      <c r="B145" s="5"/>
      <c r="C145" s="5"/>
      <c r="D145" s="5"/>
      <c r="E145" s="5"/>
      <c r="F145" s="5"/>
      <c r="G145" s="5"/>
      <c r="H145" s="5"/>
      <c r="I145" s="5"/>
      <c r="J145" s="5"/>
      <c r="K145" s="5"/>
      <c r="L145" s="5"/>
      <c r="M145" s="5"/>
      <c r="N145" s="5"/>
      <c r="O145" s="5"/>
      <c r="P145" s="5"/>
      <c r="Q145" s="5"/>
      <c r="R145" s="5"/>
      <c r="S145" s="5"/>
      <c r="T145" s="5"/>
      <c r="U145" s="5"/>
      <c r="V145" s="5"/>
      <c r="W145" s="5"/>
    </row>
    <row r="146" spans="1:23" x14ac:dyDescent="0.25">
      <c r="A146" s="5"/>
      <c r="B146" s="5"/>
      <c r="C146" s="5"/>
      <c r="D146" s="5"/>
      <c r="E146" s="5"/>
      <c r="F146" s="5"/>
      <c r="G146" s="5"/>
      <c r="H146" s="5"/>
      <c r="I146" s="5"/>
      <c r="J146" s="5"/>
      <c r="K146" s="5"/>
      <c r="L146" s="5"/>
      <c r="M146" s="5"/>
      <c r="N146" s="5"/>
      <c r="O146" s="5"/>
      <c r="P146" s="5"/>
      <c r="Q146" s="5"/>
      <c r="R146" s="5"/>
      <c r="S146" s="5"/>
      <c r="T146" s="5"/>
      <c r="U146" s="5"/>
      <c r="V146" s="5"/>
      <c r="W146" s="5"/>
    </row>
    <row r="147" spans="1:23" x14ac:dyDescent="0.25">
      <c r="A147" s="5"/>
      <c r="B147" s="5"/>
      <c r="C147" s="5"/>
      <c r="D147" s="5"/>
      <c r="E147" s="5"/>
      <c r="F147" s="5"/>
      <c r="G147" s="5"/>
      <c r="H147" s="5"/>
      <c r="I147" s="5"/>
      <c r="J147" s="5"/>
      <c r="K147" s="5"/>
      <c r="L147" s="5"/>
      <c r="M147" s="5"/>
      <c r="N147" s="5"/>
      <c r="O147" s="5"/>
      <c r="P147" s="5"/>
      <c r="Q147" s="5"/>
      <c r="R147" s="5"/>
      <c r="S147" s="5"/>
      <c r="T147" s="5"/>
      <c r="U147" s="5"/>
      <c r="V147" s="5"/>
      <c r="W147" s="5"/>
    </row>
    <row r="148" spans="1:23" x14ac:dyDescent="0.25">
      <c r="A148" s="5"/>
      <c r="B148" s="5"/>
      <c r="C148" s="5"/>
      <c r="D148" s="5"/>
      <c r="E148" s="5"/>
      <c r="F148" s="5"/>
      <c r="G148" s="5"/>
      <c r="H148" s="5"/>
      <c r="I148" s="5"/>
      <c r="J148" s="5"/>
      <c r="K148" s="5"/>
      <c r="L148" s="5"/>
      <c r="M148" s="5"/>
      <c r="N148" s="5"/>
      <c r="O148" s="5"/>
      <c r="P148" s="5"/>
      <c r="Q148" s="5"/>
      <c r="R148" s="5"/>
      <c r="S148" s="5"/>
      <c r="T148" s="5"/>
      <c r="U148" s="5"/>
      <c r="V148" s="5"/>
      <c r="W148" s="5"/>
    </row>
    <row r="149" spans="1:23" x14ac:dyDescent="0.25">
      <c r="A149" s="5"/>
      <c r="B149" s="5"/>
      <c r="C149" s="5"/>
      <c r="D149" s="5"/>
      <c r="E149" s="5"/>
      <c r="F149" s="5"/>
      <c r="G149" s="5"/>
      <c r="H149" s="5"/>
      <c r="I149" s="5"/>
      <c r="J149" s="5"/>
      <c r="K149" s="5"/>
      <c r="L149" s="5"/>
      <c r="M149" s="5"/>
      <c r="N149" s="5"/>
      <c r="O149" s="5"/>
      <c r="P149" s="5"/>
      <c r="Q149" s="5"/>
      <c r="R149" s="5"/>
      <c r="S149" s="5"/>
      <c r="T149" s="5"/>
      <c r="U149" s="5"/>
      <c r="V149" s="5"/>
      <c r="W149" s="5"/>
    </row>
    <row r="150" spans="1:23" x14ac:dyDescent="0.25">
      <c r="A150" s="5"/>
      <c r="B150" s="5"/>
      <c r="C150" s="5"/>
      <c r="D150" s="5"/>
      <c r="E150" s="5"/>
      <c r="F150" s="5"/>
      <c r="G150" s="5"/>
      <c r="H150" s="5"/>
      <c r="I150" s="5"/>
      <c r="J150" s="5"/>
      <c r="K150" s="5"/>
      <c r="L150" s="5"/>
      <c r="M150" s="5"/>
      <c r="N150" s="5"/>
      <c r="O150" s="5"/>
      <c r="P150" s="5"/>
      <c r="Q150" s="5"/>
      <c r="R150" s="5"/>
      <c r="S150" s="5"/>
      <c r="T150" s="5"/>
      <c r="U150" s="5"/>
      <c r="V150" s="5"/>
      <c r="W150" s="5"/>
    </row>
    <row r="151" spans="1:23" x14ac:dyDescent="0.25">
      <c r="A151" s="5"/>
      <c r="B151" s="5"/>
      <c r="C151" s="5"/>
      <c r="D151" s="5"/>
      <c r="E151" s="5"/>
      <c r="F151" s="5"/>
      <c r="G151" s="5"/>
      <c r="H151" s="5"/>
      <c r="I151" s="5"/>
      <c r="J151" s="5"/>
      <c r="K151" s="5"/>
      <c r="L151" s="5"/>
      <c r="M151" s="5"/>
      <c r="N151" s="5"/>
      <c r="O151" s="5"/>
      <c r="P151" s="5"/>
      <c r="Q151" s="5"/>
      <c r="R151" s="5"/>
      <c r="S151" s="5"/>
      <c r="T151" s="5"/>
      <c r="U151" s="5"/>
      <c r="V151" s="5"/>
      <c r="W151" s="5"/>
    </row>
    <row r="152" spans="1:23" x14ac:dyDescent="0.25">
      <c r="A152" s="5"/>
      <c r="B152" s="5"/>
      <c r="C152" s="5"/>
      <c r="D152" s="5"/>
      <c r="E152" s="5"/>
      <c r="F152" s="5"/>
      <c r="G152" s="5"/>
      <c r="H152" s="5"/>
      <c r="I152" s="5"/>
      <c r="J152" s="5"/>
      <c r="K152" s="5"/>
      <c r="L152" s="5"/>
      <c r="M152" s="5"/>
      <c r="N152" s="5"/>
      <c r="O152" s="5"/>
      <c r="P152" s="5"/>
      <c r="Q152" s="5"/>
      <c r="R152" s="5"/>
      <c r="S152" s="5"/>
      <c r="T152" s="5"/>
      <c r="U152" s="5"/>
      <c r="V152" s="5"/>
      <c r="W152" s="5"/>
    </row>
    <row r="153" spans="1:23" x14ac:dyDescent="0.25">
      <c r="A153" s="5"/>
      <c r="B153" s="5"/>
      <c r="C153" s="5"/>
      <c r="D153" s="5"/>
      <c r="E153" s="5"/>
      <c r="F153" s="5"/>
      <c r="G153" s="5"/>
      <c r="H153" s="5"/>
      <c r="I153" s="5"/>
      <c r="J153" s="5"/>
      <c r="K153" s="5"/>
      <c r="L153" s="5"/>
      <c r="M153" s="5"/>
      <c r="N153" s="5"/>
      <c r="O153" s="5"/>
      <c r="P153" s="5"/>
      <c r="Q153" s="5"/>
      <c r="R153" s="5"/>
      <c r="S153" s="5"/>
      <c r="T153" s="5"/>
      <c r="U153" s="5"/>
      <c r="V153" s="5"/>
      <c r="W153" s="5"/>
    </row>
    <row r="154" spans="1:23" x14ac:dyDescent="0.25">
      <c r="A154" s="5"/>
      <c r="B154" s="5"/>
      <c r="C154" s="5"/>
      <c r="D154" s="5"/>
      <c r="E154" s="5"/>
      <c r="F154" s="5"/>
      <c r="G154" s="5"/>
      <c r="H154" s="5"/>
      <c r="I154" s="5"/>
      <c r="J154" s="5"/>
      <c r="K154" s="5"/>
      <c r="L154" s="5"/>
      <c r="M154" s="5"/>
      <c r="N154" s="5"/>
      <c r="O154" s="5"/>
      <c r="P154" s="5"/>
      <c r="Q154" s="5"/>
      <c r="R154" s="5"/>
      <c r="S154" s="5"/>
      <c r="T154" s="5"/>
      <c r="U154" s="5"/>
      <c r="V154" s="5"/>
      <c r="W154" s="5"/>
    </row>
    <row r="155" spans="1:23" x14ac:dyDescent="0.25">
      <c r="A155" s="5"/>
      <c r="B155" s="5"/>
      <c r="C155" s="5"/>
      <c r="D155" s="5"/>
      <c r="E155" s="5"/>
      <c r="F155" s="5"/>
      <c r="G155" s="5"/>
      <c r="H155" s="5"/>
      <c r="I155" s="5"/>
      <c r="J155" s="5"/>
      <c r="K155" s="5"/>
      <c r="L155" s="5"/>
      <c r="M155" s="5"/>
      <c r="N155" s="5"/>
      <c r="O155" s="5"/>
      <c r="P155" s="5"/>
      <c r="Q155" s="5"/>
      <c r="R155" s="5"/>
      <c r="S155" s="5"/>
      <c r="T155" s="5"/>
      <c r="U155" s="5"/>
      <c r="V155" s="5"/>
      <c r="W155" s="5"/>
    </row>
    <row r="156" spans="1:23" x14ac:dyDescent="0.25">
      <c r="A156" s="5"/>
      <c r="B156" s="5"/>
      <c r="C156" s="5"/>
      <c r="D156" s="5"/>
      <c r="E156" s="5"/>
      <c r="F156" s="5"/>
      <c r="G156" s="5"/>
      <c r="H156" s="5"/>
      <c r="I156" s="5"/>
      <c r="J156" s="5"/>
      <c r="K156" s="5"/>
      <c r="L156" s="5"/>
      <c r="M156" s="5"/>
      <c r="N156" s="5"/>
      <c r="O156" s="5"/>
      <c r="P156" s="5"/>
      <c r="Q156" s="5"/>
      <c r="R156" s="5"/>
      <c r="S156" s="5"/>
      <c r="T156" s="5"/>
      <c r="U156" s="5"/>
      <c r="V156" s="5"/>
      <c r="W156" s="5"/>
    </row>
    <row r="157" spans="1:23" x14ac:dyDescent="0.25">
      <c r="A157" s="5"/>
      <c r="B157" s="5"/>
      <c r="C157" s="5"/>
      <c r="D157" s="5"/>
      <c r="E157" s="5"/>
      <c r="F157" s="5"/>
      <c r="G157" s="5"/>
      <c r="H157" s="5"/>
      <c r="I157" s="5"/>
      <c r="J157" s="5"/>
      <c r="K157" s="5"/>
      <c r="L157" s="5"/>
      <c r="M157" s="5"/>
      <c r="N157" s="5"/>
      <c r="O157" s="5"/>
      <c r="P157" s="5"/>
      <c r="Q157" s="5"/>
      <c r="R157" s="5"/>
      <c r="S157" s="5"/>
      <c r="T157" s="5"/>
      <c r="U157" s="5"/>
      <c r="V157" s="5"/>
      <c r="W157" s="5"/>
    </row>
    <row r="158" spans="1:23" x14ac:dyDescent="0.25">
      <c r="A158" s="5"/>
      <c r="B158" s="5"/>
      <c r="C158" s="5"/>
      <c r="D158" s="5"/>
      <c r="E158" s="5"/>
      <c r="F158" s="5"/>
      <c r="G158" s="5"/>
      <c r="H158" s="5"/>
      <c r="I158" s="5"/>
      <c r="J158" s="5"/>
      <c r="K158" s="5"/>
      <c r="L158" s="5"/>
      <c r="M158" s="5"/>
      <c r="N158" s="5"/>
      <c r="O158" s="5"/>
      <c r="P158" s="5"/>
      <c r="Q158" s="5"/>
      <c r="R158" s="5"/>
      <c r="S158" s="5"/>
      <c r="T158" s="5"/>
      <c r="U158" s="5"/>
      <c r="V158" s="5"/>
      <c r="W158" s="5"/>
    </row>
    <row r="159" spans="1:23" x14ac:dyDescent="0.25">
      <c r="A159" s="5"/>
      <c r="B159" s="5"/>
      <c r="C159" s="5"/>
      <c r="D159" s="5"/>
      <c r="E159" s="5"/>
      <c r="F159" s="5"/>
      <c r="G159" s="5"/>
      <c r="H159" s="5"/>
      <c r="I159" s="5"/>
      <c r="J159" s="5"/>
      <c r="K159" s="5"/>
      <c r="L159" s="5"/>
      <c r="M159" s="5"/>
      <c r="N159" s="5"/>
      <c r="O159" s="5"/>
      <c r="P159" s="5"/>
      <c r="Q159" s="5"/>
      <c r="R159" s="5"/>
      <c r="S159" s="5"/>
      <c r="T159" s="5"/>
      <c r="U159" s="5"/>
      <c r="V159" s="5"/>
      <c r="W159" s="5"/>
    </row>
    <row r="160" spans="1:23" x14ac:dyDescent="0.25">
      <c r="A160" s="5"/>
      <c r="B160" s="5"/>
      <c r="C160" s="5"/>
      <c r="D160" s="5"/>
      <c r="E160" s="5"/>
      <c r="F160" s="5"/>
      <c r="G160" s="5"/>
      <c r="H160" s="5"/>
      <c r="I160" s="5"/>
      <c r="J160" s="5"/>
      <c r="K160" s="5"/>
      <c r="L160" s="5"/>
      <c r="M160" s="5"/>
      <c r="N160" s="5"/>
      <c r="O160" s="5"/>
      <c r="P160" s="5"/>
      <c r="Q160" s="5"/>
      <c r="R160" s="5"/>
      <c r="S160" s="5"/>
      <c r="T160" s="5"/>
      <c r="U160" s="5"/>
      <c r="V160" s="5"/>
      <c r="W160" s="5"/>
    </row>
    <row r="161" spans="1:23" x14ac:dyDescent="0.25">
      <c r="A161" s="5"/>
      <c r="B161" s="5"/>
      <c r="C161" s="5"/>
      <c r="D161" s="5"/>
      <c r="E161" s="5"/>
      <c r="F161" s="5"/>
      <c r="G161" s="5"/>
      <c r="H161" s="5"/>
      <c r="I161" s="5"/>
      <c r="J161" s="5"/>
      <c r="K161" s="5"/>
      <c r="L161" s="5"/>
      <c r="M161" s="5"/>
      <c r="N161" s="5"/>
      <c r="O161" s="5"/>
      <c r="P161" s="5"/>
      <c r="Q161" s="5"/>
      <c r="R161" s="5"/>
      <c r="S161" s="5"/>
      <c r="T161" s="5"/>
      <c r="U161" s="5"/>
      <c r="V161" s="5"/>
      <c r="W161" s="5"/>
    </row>
    <row r="162" spans="1:23" x14ac:dyDescent="0.25">
      <c r="A162" s="5"/>
      <c r="B162" s="5"/>
      <c r="C162" s="5"/>
      <c r="D162" s="5"/>
      <c r="E162" s="5"/>
      <c r="F162" s="5"/>
      <c r="G162" s="5"/>
      <c r="H162" s="5"/>
      <c r="I162" s="5"/>
      <c r="J162" s="5"/>
      <c r="K162" s="5"/>
      <c r="L162" s="5"/>
      <c r="M162" s="5"/>
      <c r="N162" s="5"/>
      <c r="O162" s="5"/>
      <c r="P162" s="5"/>
      <c r="Q162" s="5"/>
      <c r="R162" s="5"/>
      <c r="S162" s="5"/>
      <c r="T162" s="5"/>
      <c r="U162" s="5"/>
      <c r="V162" s="5"/>
      <c r="W162" s="5"/>
    </row>
    <row r="163" spans="1:23" x14ac:dyDescent="0.25">
      <c r="A163" s="5"/>
      <c r="B163" s="5"/>
      <c r="C163" s="5"/>
      <c r="D163" s="5"/>
      <c r="E163" s="5"/>
      <c r="F163" s="5"/>
      <c r="G163" s="5"/>
      <c r="H163" s="5"/>
      <c r="I163" s="5"/>
      <c r="J163" s="5"/>
      <c r="K163" s="5"/>
      <c r="L163" s="5"/>
      <c r="M163" s="5"/>
      <c r="N163" s="5"/>
      <c r="O163" s="5"/>
      <c r="P163" s="5"/>
      <c r="Q163" s="5"/>
      <c r="R163" s="5"/>
      <c r="S163" s="5"/>
      <c r="T163" s="5"/>
      <c r="U163" s="5"/>
      <c r="V163" s="5"/>
      <c r="W163" s="5"/>
    </row>
    <row r="164" spans="1:23" x14ac:dyDescent="0.25">
      <c r="A164" s="5"/>
      <c r="B164" s="5"/>
      <c r="C164" s="5"/>
      <c r="D164" s="5"/>
      <c r="E164" s="5"/>
      <c r="F164" s="5"/>
      <c r="G164" s="5"/>
      <c r="H164" s="5"/>
      <c r="I164" s="5"/>
      <c r="J164" s="5"/>
      <c r="K164" s="5"/>
      <c r="L164" s="5"/>
      <c r="M164" s="5"/>
      <c r="N164" s="5"/>
      <c r="O164" s="5"/>
      <c r="P164" s="5"/>
      <c r="Q164" s="5"/>
      <c r="R164" s="5"/>
      <c r="S164" s="5"/>
      <c r="T164" s="5"/>
      <c r="U164" s="5"/>
      <c r="V164" s="5"/>
      <c r="W164" s="5"/>
    </row>
    <row r="165" spans="1:23" x14ac:dyDescent="0.25">
      <c r="A165" s="5"/>
      <c r="B165" s="5"/>
      <c r="C165" s="5"/>
      <c r="D165" s="5"/>
      <c r="E165" s="5"/>
      <c r="F165" s="5"/>
      <c r="G165" s="5"/>
      <c r="H165" s="5"/>
      <c r="I165" s="5"/>
      <c r="J165" s="5"/>
      <c r="K165" s="5"/>
      <c r="L165" s="5"/>
      <c r="M165" s="5"/>
      <c r="N165" s="5"/>
      <c r="O165" s="5"/>
      <c r="P165" s="5"/>
      <c r="Q165" s="5"/>
      <c r="R165" s="5"/>
      <c r="S165" s="5"/>
      <c r="T165" s="5"/>
      <c r="U165" s="5"/>
      <c r="V165" s="5"/>
      <c r="W165" s="5"/>
    </row>
    <row r="166" spans="1:23" x14ac:dyDescent="0.25">
      <c r="A166" s="5"/>
      <c r="B166" s="5"/>
      <c r="C166" s="5"/>
      <c r="D166" s="5"/>
      <c r="E166" s="5"/>
      <c r="F166" s="5"/>
      <c r="G166" s="5"/>
      <c r="H166" s="5"/>
      <c r="I166" s="5"/>
      <c r="J166" s="5"/>
      <c r="K166" s="5"/>
      <c r="L166" s="5"/>
      <c r="M166" s="5"/>
      <c r="N166" s="5"/>
      <c r="O166" s="5"/>
      <c r="P166" s="5"/>
      <c r="Q166" s="5"/>
      <c r="R166" s="5"/>
      <c r="S166" s="5"/>
      <c r="T166" s="5"/>
      <c r="U166" s="5"/>
      <c r="V166" s="5"/>
      <c r="W166" s="5"/>
    </row>
    <row r="167" spans="1:23" x14ac:dyDescent="0.25">
      <c r="A167" s="5"/>
      <c r="B167" s="5"/>
      <c r="C167" s="5"/>
      <c r="D167" s="5"/>
      <c r="E167" s="5"/>
      <c r="F167" s="5"/>
      <c r="G167" s="5"/>
      <c r="H167" s="5"/>
      <c r="I167" s="5"/>
      <c r="J167" s="5"/>
      <c r="K167" s="5"/>
      <c r="L167" s="5"/>
      <c r="M167" s="5"/>
      <c r="N167" s="5"/>
      <c r="O167" s="5"/>
      <c r="P167" s="5"/>
      <c r="Q167" s="5"/>
      <c r="R167" s="5"/>
      <c r="S167" s="5"/>
      <c r="T167" s="5"/>
      <c r="U167" s="5"/>
      <c r="V167" s="5"/>
      <c r="W167" s="5"/>
    </row>
    <row r="168" spans="1:23" x14ac:dyDescent="0.25">
      <c r="A168" s="5"/>
      <c r="B168" s="5"/>
      <c r="C168" s="5"/>
      <c r="D168" s="5"/>
      <c r="E168" s="5"/>
      <c r="F168" s="5"/>
      <c r="G168" s="5"/>
      <c r="H168" s="5"/>
      <c r="I168" s="5"/>
      <c r="J168" s="5"/>
      <c r="K168" s="5"/>
      <c r="L168" s="5"/>
      <c r="M168" s="5"/>
      <c r="N168" s="5"/>
      <c r="O168" s="5"/>
      <c r="P168" s="5"/>
      <c r="Q168" s="5"/>
      <c r="R168" s="5"/>
      <c r="S168" s="5"/>
      <c r="T168" s="5"/>
      <c r="U168" s="5"/>
      <c r="V168" s="5"/>
      <c r="W168" s="5"/>
    </row>
    <row r="169" spans="1:23" x14ac:dyDescent="0.25">
      <c r="A169" s="5"/>
      <c r="B169" s="5"/>
      <c r="C169" s="5"/>
      <c r="D169" s="5"/>
      <c r="E169" s="5"/>
      <c r="F169" s="5"/>
      <c r="G169" s="5"/>
      <c r="H169" s="5"/>
      <c r="I169" s="5"/>
      <c r="J169" s="5"/>
      <c r="K169" s="5"/>
      <c r="L169" s="5"/>
      <c r="M169" s="5"/>
      <c r="N169" s="5"/>
      <c r="O169" s="5"/>
      <c r="P169" s="5"/>
      <c r="Q169" s="5"/>
      <c r="R169" s="5"/>
      <c r="S169" s="5"/>
      <c r="T169" s="5"/>
      <c r="U169" s="5"/>
      <c r="V169" s="5"/>
      <c r="W169" s="5"/>
    </row>
    <row r="170" spans="1:23" x14ac:dyDescent="0.25">
      <c r="A170" s="5"/>
      <c r="B170" s="5"/>
      <c r="C170" s="5"/>
      <c r="D170" s="5"/>
      <c r="E170" s="5"/>
      <c r="F170" s="5"/>
      <c r="G170" s="5"/>
      <c r="H170" s="5"/>
      <c r="I170" s="5"/>
      <c r="J170" s="5"/>
      <c r="K170" s="5"/>
      <c r="L170" s="5"/>
      <c r="M170" s="5"/>
      <c r="N170" s="5"/>
      <c r="O170" s="5"/>
      <c r="P170" s="5"/>
      <c r="Q170" s="5"/>
      <c r="R170" s="5"/>
      <c r="S170" s="5"/>
      <c r="T170" s="5"/>
      <c r="U170" s="5"/>
      <c r="V170" s="5"/>
      <c r="W170" s="5"/>
    </row>
    <row r="171" spans="1:23" x14ac:dyDescent="0.25">
      <c r="A171" s="5"/>
      <c r="B171" s="5"/>
      <c r="C171" s="5"/>
      <c r="D171" s="5"/>
      <c r="E171" s="5"/>
      <c r="F171" s="5"/>
      <c r="G171" s="5"/>
      <c r="H171" s="5"/>
      <c r="I171" s="5"/>
      <c r="J171" s="5"/>
      <c r="K171" s="5"/>
      <c r="L171" s="5"/>
      <c r="M171" s="5"/>
      <c r="N171" s="5"/>
      <c r="O171" s="5"/>
      <c r="P171" s="5"/>
      <c r="Q171" s="5"/>
      <c r="R171" s="5"/>
      <c r="S171" s="5"/>
      <c r="T171" s="5"/>
      <c r="U171" s="5"/>
      <c r="V171" s="5"/>
      <c r="W171" s="5"/>
    </row>
    <row r="172" spans="1:23" x14ac:dyDescent="0.25">
      <c r="A172" s="5"/>
      <c r="B172" s="5"/>
      <c r="C172" s="5"/>
      <c r="D172" s="5"/>
      <c r="E172" s="5"/>
      <c r="F172" s="5"/>
      <c r="G172" s="5"/>
      <c r="H172" s="5"/>
      <c r="I172" s="5"/>
      <c r="J172" s="5"/>
      <c r="K172" s="5"/>
      <c r="L172" s="5"/>
      <c r="M172" s="5"/>
      <c r="N172" s="5"/>
      <c r="O172" s="5"/>
      <c r="P172" s="5"/>
      <c r="Q172" s="5"/>
      <c r="R172" s="5"/>
      <c r="S172" s="5"/>
      <c r="T172" s="5"/>
      <c r="U172" s="5"/>
      <c r="V172" s="5"/>
      <c r="W172" s="5"/>
    </row>
    <row r="173" spans="1:23" x14ac:dyDescent="0.25">
      <c r="A173" s="5"/>
      <c r="B173" s="5"/>
      <c r="C173" s="5"/>
      <c r="D173" s="5"/>
      <c r="E173" s="5"/>
      <c r="F173" s="5"/>
      <c r="G173" s="5"/>
      <c r="H173" s="5"/>
      <c r="I173" s="5"/>
      <c r="J173" s="5"/>
      <c r="K173" s="5"/>
      <c r="L173" s="5"/>
      <c r="M173" s="5"/>
      <c r="N173" s="5"/>
      <c r="O173" s="5"/>
      <c r="P173" s="5"/>
      <c r="Q173" s="5"/>
      <c r="R173" s="5"/>
      <c r="S173" s="5"/>
      <c r="T173" s="5"/>
      <c r="U173" s="5"/>
      <c r="V173" s="5"/>
      <c r="W173" s="5"/>
    </row>
    <row r="174" spans="1:23" x14ac:dyDescent="0.25">
      <c r="A174" s="5"/>
      <c r="B174" s="5"/>
      <c r="C174" s="5"/>
      <c r="D174" s="5"/>
      <c r="E174" s="5"/>
      <c r="F174" s="5"/>
      <c r="G174" s="5"/>
      <c r="H174" s="5"/>
      <c r="I174" s="5"/>
      <c r="J174" s="5"/>
      <c r="K174" s="5"/>
      <c r="L174" s="5"/>
      <c r="M174" s="5"/>
      <c r="N174" s="5"/>
      <c r="O174" s="5"/>
      <c r="P174" s="5"/>
      <c r="Q174" s="5"/>
      <c r="R174" s="5"/>
      <c r="S174" s="5"/>
      <c r="T174" s="5"/>
      <c r="U174" s="5"/>
      <c r="V174" s="5"/>
      <c r="W174" s="5"/>
    </row>
    <row r="175" spans="1:23" x14ac:dyDescent="0.25">
      <c r="A175" s="5"/>
      <c r="B175" s="5"/>
      <c r="C175" s="5"/>
      <c r="D175" s="5"/>
      <c r="E175" s="5"/>
      <c r="F175" s="5"/>
      <c r="G175" s="5"/>
      <c r="H175" s="5"/>
      <c r="I175" s="5"/>
      <c r="J175" s="5"/>
      <c r="K175" s="5"/>
      <c r="L175" s="5"/>
      <c r="M175" s="5"/>
      <c r="N175" s="5"/>
      <c r="O175" s="5"/>
      <c r="P175" s="5"/>
      <c r="Q175" s="5"/>
      <c r="R175" s="5"/>
      <c r="S175" s="5"/>
      <c r="T175" s="5"/>
      <c r="U175" s="5"/>
      <c r="V175" s="5"/>
      <c r="W175" s="5"/>
    </row>
    <row r="176" spans="1:23" x14ac:dyDescent="0.25">
      <c r="A176" s="5"/>
      <c r="B176" s="5"/>
      <c r="C176" s="5"/>
      <c r="D176" s="5"/>
      <c r="E176" s="5"/>
      <c r="F176" s="5"/>
      <c r="G176" s="5"/>
      <c r="H176" s="5"/>
      <c r="I176" s="5"/>
      <c r="J176" s="5"/>
      <c r="K176" s="5"/>
      <c r="L176" s="5"/>
      <c r="M176" s="5"/>
      <c r="N176" s="5"/>
      <c r="O176" s="5"/>
      <c r="P176" s="5"/>
      <c r="Q176" s="5"/>
      <c r="R176" s="5"/>
      <c r="S176" s="5"/>
      <c r="T176" s="5"/>
      <c r="U176" s="5"/>
      <c r="V176" s="5"/>
      <c r="W176" s="5"/>
    </row>
    <row r="177" spans="1:23" x14ac:dyDescent="0.25">
      <c r="A177" s="5"/>
      <c r="B177" s="5"/>
      <c r="C177" s="5"/>
      <c r="D177" s="5"/>
      <c r="E177" s="5"/>
      <c r="F177" s="5"/>
      <c r="G177" s="5"/>
      <c r="H177" s="5"/>
      <c r="I177" s="5"/>
      <c r="J177" s="5"/>
      <c r="K177" s="5"/>
      <c r="L177" s="5"/>
      <c r="M177" s="5"/>
      <c r="N177" s="5"/>
      <c r="O177" s="5"/>
      <c r="P177" s="5"/>
      <c r="Q177" s="5"/>
      <c r="R177" s="5"/>
      <c r="S177" s="5"/>
      <c r="T177" s="5"/>
      <c r="U177" s="5"/>
      <c r="V177" s="5"/>
      <c r="W177" s="5"/>
    </row>
    <row r="178" spans="1:23" x14ac:dyDescent="0.25">
      <c r="A178" s="5"/>
      <c r="B178" s="5"/>
      <c r="C178" s="5"/>
      <c r="D178" s="5"/>
      <c r="E178" s="5"/>
      <c r="F178" s="5"/>
      <c r="G178" s="5"/>
      <c r="H178" s="5"/>
      <c r="I178" s="5"/>
      <c r="J178" s="5"/>
      <c r="K178" s="5"/>
      <c r="L178" s="5"/>
      <c r="M178" s="5"/>
      <c r="N178" s="5"/>
      <c r="O178" s="5"/>
      <c r="P178" s="5"/>
      <c r="Q178" s="5"/>
      <c r="R178" s="5"/>
      <c r="S178" s="5"/>
      <c r="T178" s="5"/>
      <c r="U178" s="5"/>
      <c r="V178" s="5"/>
      <c r="W178" s="5"/>
    </row>
    <row r="179" spans="1:23" x14ac:dyDescent="0.25">
      <c r="A179" s="5"/>
      <c r="B179" s="5"/>
      <c r="C179" s="5"/>
      <c r="D179" s="5"/>
      <c r="E179" s="5"/>
      <c r="F179" s="5"/>
      <c r="G179" s="5"/>
      <c r="H179" s="5"/>
      <c r="I179" s="5"/>
      <c r="J179" s="5"/>
      <c r="K179" s="5"/>
      <c r="L179" s="5"/>
      <c r="M179" s="5"/>
      <c r="N179" s="5"/>
      <c r="O179" s="5"/>
      <c r="P179" s="5"/>
      <c r="Q179" s="5"/>
      <c r="R179" s="5"/>
      <c r="S179" s="5"/>
      <c r="T179" s="5"/>
      <c r="U179" s="5"/>
      <c r="V179" s="5"/>
      <c r="W179" s="5"/>
    </row>
    <row r="180" spans="1:23" x14ac:dyDescent="0.25">
      <c r="A180" s="5"/>
      <c r="B180" s="5"/>
      <c r="C180" s="5"/>
      <c r="D180" s="5"/>
      <c r="E180" s="5"/>
      <c r="F180" s="5"/>
      <c r="G180" s="5"/>
      <c r="H180" s="5"/>
      <c r="I180" s="5"/>
      <c r="J180" s="5"/>
      <c r="K180" s="5"/>
      <c r="L180" s="5"/>
      <c r="M180" s="5"/>
      <c r="N180" s="5"/>
      <c r="O180" s="5"/>
      <c r="P180" s="5"/>
      <c r="Q180" s="5"/>
      <c r="R180" s="5"/>
      <c r="S180" s="5"/>
      <c r="T180" s="5"/>
      <c r="U180" s="5"/>
      <c r="V180" s="5"/>
      <c r="W180" s="5"/>
    </row>
    <row r="181" spans="1:23" x14ac:dyDescent="0.25">
      <c r="A181" s="5"/>
      <c r="B181" s="5"/>
      <c r="C181" s="5"/>
      <c r="D181" s="5"/>
      <c r="E181" s="5"/>
      <c r="F181" s="5"/>
      <c r="G181" s="5"/>
      <c r="H181" s="5"/>
      <c r="I181" s="5"/>
      <c r="J181" s="5"/>
      <c r="K181" s="5"/>
      <c r="L181" s="5"/>
      <c r="M181" s="5"/>
      <c r="N181" s="5"/>
      <c r="O181" s="5"/>
      <c r="P181" s="5"/>
      <c r="Q181" s="5"/>
      <c r="R181" s="5"/>
      <c r="S181" s="5"/>
      <c r="T181" s="5"/>
      <c r="U181" s="5"/>
      <c r="V181" s="5"/>
      <c r="W181" s="5"/>
    </row>
    <row r="182" spans="1:23" x14ac:dyDescent="0.25">
      <c r="A182" s="5"/>
      <c r="B182" s="5"/>
      <c r="C182" s="5"/>
      <c r="D182" s="5"/>
      <c r="E182" s="5"/>
      <c r="F182" s="5"/>
      <c r="G182" s="5"/>
      <c r="H182" s="5"/>
      <c r="I182" s="5"/>
      <c r="J182" s="5"/>
      <c r="K182" s="5"/>
      <c r="L182" s="5"/>
      <c r="M182" s="5"/>
      <c r="N182" s="5"/>
      <c r="O182" s="5"/>
      <c r="P182" s="5"/>
      <c r="Q182" s="5"/>
      <c r="R182" s="5"/>
      <c r="S182" s="5"/>
      <c r="T182" s="5"/>
      <c r="U182" s="5"/>
      <c r="V182" s="5"/>
      <c r="W182" s="5"/>
    </row>
    <row r="183" spans="1:23" x14ac:dyDescent="0.25">
      <c r="A183" s="5"/>
      <c r="B183" s="5"/>
      <c r="C183" s="5"/>
      <c r="D183" s="5"/>
      <c r="E183" s="5"/>
      <c r="F183" s="5"/>
      <c r="G183" s="5"/>
      <c r="H183" s="5"/>
      <c r="I183" s="5"/>
      <c r="J183" s="5"/>
      <c r="K183" s="5"/>
      <c r="L183" s="5"/>
      <c r="M183" s="5"/>
      <c r="N183" s="5"/>
      <c r="O183" s="5"/>
      <c r="P183" s="5"/>
      <c r="Q183" s="5"/>
      <c r="R183" s="5"/>
      <c r="S183" s="5"/>
      <c r="T183" s="5"/>
      <c r="U183" s="5"/>
      <c r="V183" s="5"/>
      <c r="W183" s="5"/>
    </row>
    <row r="184" spans="1:23" x14ac:dyDescent="0.25">
      <c r="A184" s="5"/>
      <c r="B184" s="5"/>
      <c r="C184" s="5"/>
      <c r="D184" s="5"/>
      <c r="E184" s="5"/>
      <c r="F184" s="5"/>
      <c r="G184" s="5"/>
      <c r="H184" s="5"/>
      <c r="I184" s="5"/>
      <c r="J184" s="5"/>
      <c r="K184" s="5"/>
      <c r="L184" s="5"/>
      <c r="M184" s="5"/>
      <c r="N184" s="5"/>
      <c r="O184" s="5"/>
      <c r="P184" s="5"/>
      <c r="Q184" s="5"/>
      <c r="R184" s="5"/>
      <c r="S184" s="5"/>
      <c r="T184" s="5"/>
      <c r="U184" s="5"/>
      <c r="V184" s="5"/>
      <c r="W184" s="5"/>
    </row>
    <row r="185" spans="1:23" x14ac:dyDescent="0.25">
      <c r="A185" s="5"/>
      <c r="B185" s="5"/>
      <c r="C185" s="5"/>
      <c r="D185" s="5"/>
      <c r="E185" s="5"/>
      <c r="F185" s="5"/>
      <c r="G185" s="5"/>
      <c r="H185" s="5"/>
      <c r="I185" s="5"/>
      <c r="J185" s="5"/>
      <c r="K185" s="5"/>
      <c r="L185" s="5"/>
      <c r="M185" s="5"/>
      <c r="N185" s="5"/>
      <c r="O185" s="5"/>
      <c r="P185" s="5"/>
      <c r="Q185" s="5"/>
      <c r="R185" s="5"/>
      <c r="S185" s="5"/>
      <c r="T185" s="5"/>
      <c r="U185" s="5"/>
      <c r="V185" s="5"/>
      <c r="W185" s="5"/>
    </row>
    <row r="186" spans="1:23" x14ac:dyDescent="0.25">
      <c r="A186" s="5"/>
      <c r="B186" s="5"/>
      <c r="C186" s="5"/>
      <c r="D186" s="5"/>
      <c r="E186" s="5"/>
      <c r="F186" s="5"/>
      <c r="G186" s="5"/>
      <c r="H186" s="5"/>
      <c r="I186" s="5"/>
      <c r="J186" s="5"/>
      <c r="K186" s="5"/>
      <c r="L186" s="5"/>
      <c r="M186" s="5"/>
      <c r="N186" s="5"/>
      <c r="O186" s="5"/>
      <c r="P186" s="5"/>
      <c r="Q186" s="5"/>
      <c r="R186" s="5"/>
      <c r="S186" s="5"/>
      <c r="T186" s="5"/>
      <c r="U186" s="5"/>
      <c r="V186" s="5"/>
      <c r="W186" s="5"/>
    </row>
    <row r="187" spans="1:23" x14ac:dyDescent="0.25">
      <c r="A187" s="5"/>
      <c r="B187" s="5"/>
      <c r="C187" s="5"/>
      <c r="D187" s="5"/>
      <c r="E187" s="5"/>
      <c r="F187" s="5"/>
      <c r="G187" s="5"/>
      <c r="H187" s="5"/>
      <c r="I187" s="5"/>
      <c r="J187" s="5"/>
      <c r="K187" s="5"/>
      <c r="L187" s="5"/>
      <c r="M187" s="5"/>
      <c r="N187" s="5"/>
      <c r="O187" s="5"/>
      <c r="P187" s="5"/>
      <c r="Q187" s="5"/>
      <c r="R187" s="5"/>
      <c r="S187" s="5"/>
      <c r="T187" s="5"/>
      <c r="U187" s="5"/>
      <c r="V187" s="5"/>
      <c r="W187" s="5"/>
    </row>
    <row r="188" spans="1:23" x14ac:dyDescent="0.25">
      <c r="A188" s="5"/>
      <c r="B188" s="5"/>
      <c r="C188" s="5"/>
      <c r="D188" s="5"/>
      <c r="E188" s="5"/>
      <c r="F188" s="5"/>
      <c r="G188" s="5"/>
      <c r="H188" s="5"/>
      <c r="I188" s="5"/>
      <c r="J188" s="5"/>
      <c r="K188" s="5"/>
      <c r="L188" s="5"/>
      <c r="M188" s="5"/>
      <c r="N188" s="5"/>
      <c r="O188" s="5"/>
      <c r="P188" s="5"/>
      <c r="Q188" s="5"/>
      <c r="R188" s="5"/>
      <c r="S188" s="5"/>
      <c r="T188" s="5"/>
      <c r="U188" s="5"/>
      <c r="V188" s="5"/>
      <c r="W188" s="5"/>
    </row>
    <row r="189" spans="1:23" x14ac:dyDescent="0.25">
      <c r="A189" s="5"/>
      <c r="B189" s="5"/>
      <c r="C189" s="5"/>
      <c r="D189" s="5"/>
      <c r="E189" s="5"/>
      <c r="F189" s="5"/>
      <c r="G189" s="5"/>
      <c r="H189" s="5"/>
      <c r="I189" s="5"/>
      <c r="J189" s="5"/>
      <c r="K189" s="5"/>
      <c r="L189" s="5"/>
      <c r="M189" s="5"/>
      <c r="N189" s="5"/>
      <c r="O189" s="5"/>
      <c r="P189" s="5"/>
      <c r="Q189" s="5"/>
      <c r="R189" s="5"/>
      <c r="S189" s="5"/>
      <c r="T189" s="5"/>
      <c r="U189" s="5"/>
      <c r="V189" s="5"/>
      <c r="W189" s="5"/>
    </row>
    <row r="190" spans="1:23" x14ac:dyDescent="0.25">
      <c r="A190" s="5"/>
      <c r="B190" s="5"/>
      <c r="C190" s="5"/>
      <c r="D190" s="5"/>
      <c r="E190" s="5"/>
      <c r="F190" s="5"/>
      <c r="G190" s="5"/>
      <c r="H190" s="5"/>
      <c r="I190" s="5"/>
      <c r="J190" s="5"/>
      <c r="K190" s="5"/>
      <c r="L190" s="5"/>
      <c r="M190" s="5"/>
      <c r="N190" s="5"/>
      <c r="O190" s="5"/>
      <c r="P190" s="5"/>
      <c r="Q190" s="5"/>
      <c r="R190" s="5"/>
      <c r="S190" s="5"/>
      <c r="T190" s="5"/>
      <c r="U190" s="5"/>
      <c r="V190" s="5"/>
      <c r="W190" s="5"/>
    </row>
    <row r="191" spans="1:23" x14ac:dyDescent="0.25">
      <c r="A191" s="5"/>
      <c r="B191" s="5"/>
      <c r="C191" s="5"/>
      <c r="D191" s="5"/>
      <c r="E191" s="5"/>
      <c r="F191" s="5"/>
      <c r="G191" s="5"/>
      <c r="H191" s="5"/>
      <c r="I191" s="5"/>
      <c r="J191" s="5"/>
      <c r="K191" s="5"/>
      <c r="L191" s="5"/>
      <c r="M191" s="5"/>
      <c r="N191" s="5"/>
      <c r="O191" s="5"/>
      <c r="P191" s="5"/>
      <c r="Q191" s="5"/>
      <c r="R191" s="5"/>
      <c r="S191" s="5"/>
      <c r="T191" s="5"/>
      <c r="U191" s="5"/>
      <c r="V191" s="5"/>
      <c r="W191" s="5"/>
    </row>
    <row r="192" spans="1:23" x14ac:dyDescent="0.25">
      <c r="A192" s="5"/>
      <c r="B192" s="5"/>
      <c r="C192" s="5"/>
      <c r="D192" s="5"/>
      <c r="E192" s="5"/>
      <c r="F192" s="5"/>
      <c r="G192" s="5"/>
      <c r="H192" s="5"/>
      <c r="I192" s="5"/>
      <c r="J192" s="5"/>
      <c r="K192" s="5"/>
      <c r="L192" s="5"/>
      <c r="M192" s="5"/>
      <c r="N192" s="5"/>
      <c r="O192" s="5"/>
      <c r="P192" s="5"/>
      <c r="Q192" s="5"/>
      <c r="R192" s="5"/>
      <c r="S192" s="5"/>
      <c r="T192" s="5"/>
      <c r="U192" s="5"/>
      <c r="V192" s="5"/>
      <c r="W192" s="5"/>
    </row>
    <row r="193" spans="1:23" x14ac:dyDescent="0.25">
      <c r="A193" s="5"/>
      <c r="B193" s="5"/>
      <c r="C193" s="5"/>
      <c r="D193" s="5"/>
      <c r="E193" s="5"/>
      <c r="F193" s="5"/>
      <c r="G193" s="5"/>
      <c r="H193" s="5"/>
      <c r="I193" s="5"/>
      <c r="J193" s="5"/>
      <c r="K193" s="5"/>
      <c r="L193" s="5"/>
      <c r="M193" s="5"/>
      <c r="N193" s="5"/>
      <c r="O193" s="5"/>
      <c r="P193" s="5"/>
      <c r="Q193" s="5"/>
      <c r="R193" s="5"/>
      <c r="S193" s="5"/>
      <c r="T193" s="5"/>
      <c r="U193" s="5"/>
      <c r="V193" s="5"/>
      <c r="W193" s="5"/>
    </row>
    <row r="194" spans="1:23" x14ac:dyDescent="0.25">
      <c r="A194" s="5"/>
      <c r="B194" s="5"/>
      <c r="C194" s="5"/>
      <c r="D194" s="5"/>
      <c r="E194" s="5"/>
      <c r="F194" s="5"/>
      <c r="G194" s="5"/>
      <c r="H194" s="5"/>
      <c r="I194" s="5"/>
      <c r="J194" s="5"/>
      <c r="K194" s="5"/>
      <c r="L194" s="5"/>
      <c r="M194" s="5"/>
      <c r="N194" s="5"/>
      <c r="O194" s="5"/>
      <c r="P194" s="5"/>
      <c r="Q194" s="5"/>
      <c r="R194" s="5"/>
      <c r="S194" s="5"/>
      <c r="T194" s="5"/>
      <c r="U194" s="5"/>
      <c r="V194" s="5"/>
      <c r="W194" s="5"/>
    </row>
    <row r="195" spans="1:23" x14ac:dyDescent="0.25">
      <c r="A195" s="5"/>
      <c r="B195" s="5"/>
      <c r="C195" s="5"/>
      <c r="D195" s="5"/>
      <c r="E195" s="5"/>
      <c r="F195" s="5"/>
      <c r="G195" s="5"/>
      <c r="H195" s="5"/>
      <c r="I195" s="5"/>
      <c r="J195" s="5"/>
      <c r="K195" s="5"/>
      <c r="L195" s="5"/>
      <c r="M195" s="5"/>
      <c r="N195" s="5"/>
      <c r="O195" s="5"/>
      <c r="P195" s="5"/>
      <c r="Q195" s="5"/>
      <c r="R195" s="5"/>
      <c r="S195" s="5"/>
      <c r="T195" s="5"/>
      <c r="U195" s="5"/>
      <c r="V195" s="5"/>
      <c r="W195" s="5"/>
    </row>
    <row r="196" spans="1:23" x14ac:dyDescent="0.25">
      <c r="A196" s="5"/>
      <c r="B196" s="5"/>
      <c r="C196" s="5"/>
      <c r="D196" s="5"/>
      <c r="E196" s="5"/>
      <c r="F196" s="5"/>
      <c r="G196" s="5"/>
      <c r="H196" s="5"/>
      <c r="I196" s="5"/>
      <c r="J196" s="5"/>
      <c r="K196" s="5"/>
      <c r="L196" s="5"/>
      <c r="M196" s="5"/>
      <c r="N196" s="5"/>
      <c r="O196" s="5"/>
      <c r="P196" s="5"/>
      <c r="Q196" s="5"/>
      <c r="R196" s="5"/>
      <c r="S196" s="5"/>
      <c r="T196" s="5"/>
      <c r="U196" s="5"/>
      <c r="V196" s="5"/>
      <c r="W196" s="5"/>
    </row>
    <row r="197" spans="1:23" x14ac:dyDescent="0.25">
      <c r="A197" s="5"/>
      <c r="B197" s="5"/>
      <c r="C197" s="5"/>
      <c r="D197" s="5"/>
      <c r="E197" s="5"/>
      <c r="F197" s="5"/>
      <c r="G197" s="5"/>
      <c r="H197" s="5"/>
      <c r="I197" s="5"/>
      <c r="J197" s="5"/>
      <c r="K197" s="5"/>
      <c r="L197" s="5"/>
      <c r="M197" s="5"/>
      <c r="N197" s="5"/>
      <c r="O197" s="5"/>
      <c r="P197" s="5"/>
      <c r="Q197" s="5"/>
      <c r="R197" s="5"/>
      <c r="S197" s="5"/>
      <c r="T197" s="5"/>
      <c r="U197" s="5"/>
      <c r="V197" s="5"/>
      <c r="W197" s="5"/>
    </row>
    <row r="198" spans="1:23" x14ac:dyDescent="0.25">
      <c r="A198" s="5"/>
      <c r="B198" s="5"/>
      <c r="C198" s="5"/>
      <c r="D198" s="5"/>
      <c r="E198" s="5"/>
      <c r="F198" s="5"/>
      <c r="G198" s="5"/>
      <c r="H198" s="5"/>
      <c r="I198" s="5"/>
      <c r="J198" s="5"/>
      <c r="K198" s="5"/>
      <c r="L198" s="5"/>
      <c r="M198" s="5"/>
      <c r="N198" s="5"/>
      <c r="O198" s="5"/>
      <c r="P198" s="5"/>
      <c r="Q198" s="5"/>
      <c r="R198" s="5"/>
      <c r="S198" s="5"/>
      <c r="T198" s="5"/>
      <c r="U198" s="5"/>
      <c r="V198" s="5"/>
      <c r="W198" s="5"/>
    </row>
    <row r="199" spans="1:23" x14ac:dyDescent="0.25">
      <c r="A199" s="5"/>
      <c r="B199" s="5"/>
      <c r="C199" s="5"/>
      <c r="D199" s="5"/>
      <c r="E199" s="5"/>
      <c r="F199" s="5"/>
      <c r="G199" s="5"/>
      <c r="H199" s="5"/>
      <c r="I199" s="5"/>
      <c r="J199" s="5"/>
      <c r="K199" s="5"/>
      <c r="L199" s="5"/>
      <c r="M199" s="5"/>
      <c r="N199" s="5"/>
      <c r="O199" s="5"/>
      <c r="P199" s="5"/>
      <c r="Q199" s="5"/>
      <c r="R199" s="5"/>
      <c r="S199" s="5"/>
      <c r="T199" s="5"/>
      <c r="U199" s="5"/>
      <c r="V199" s="5"/>
      <c r="W199" s="5"/>
    </row>
    <row r="200" spans="1:23" x14ac:dyDescent="0.25">
      <c r="A200" s="5"/>
      <c r="B200" s="5"/>
      <c r="C200" s="5"/>
      <c r="D200" s="5"/>
      <c r="E200" s="5"/>
      <c r="F200" s="5"/>
      <c r="G200" s="5"/>
      <c r="H200" s="5"/>
      <c r="I200" s="5"/>
      <c r="J200" s="5"/>
      <c r="K200" s="5"/>
      <c r="L200" s="5"/>
      <c r="M200" s="5"/>
      <c r="N200" s="5"/>
      <c r="O200" s="5"/>
      <c r="P200" s="5"/>
      <c r="Q200" s="5"/>
      <c r="R200" s="5"/>
      <c r="S200" s="5"/>
      <c r="T200" s="5"/>
      <c r="U200" s="5"/>
      <c r="V200" s="5"/>
      <c r="W200" s="5"/>
    </row>
    <row r="201" spans="1:23" x14ac:dyDescent="0.25">
      <c r="A201" s="5"/>
      <c r="B201" s="5"/>
      <c r="C201" s="5"/>
      <c r="D201" s="5"/>
      <c r="E201" s="5"/>
      <c r="F201" s="5"/>
      <c r="G201" s="5"/>
      <c r="H201" s="5"/>
      <c r="I201" s="5"/>
      <c r="J201" s="5"/>
      <c r="K201" s="5"/>
      <c r="L201" s="5"/>
      <c r="M201" s="5"/>
      <c r="N201" s="5"/>
      <c r="O201" s="5"/>
      <c r="P201" s="5"/>
      <c r="Q201" s="5"/>
      <c r="R201" s="5"/>
      <c r="S201" s="5"/>
      <c r="T201" s="5"/>
      <c r="U201" s="5"/>
      <c r="V201" s="5"/>
      <c r="W201" s="5"/>
    </row>
    <row r="202" spans="1:23" x14ac:dyDescent="0.25">
      <c r="A202" s="5"/>
      <c r="B202" s="5"/>
      <c r="C202" s="5"/>
      <c r="D202" s="5"/>
      <c r="E202" s="5"/>
      <c r="F202" s="5"/>
      <c r="G202" s="5"/>
      <c r="H202" s="5"/>
      <c r="I202" s="5"/>
      <c r="J202" s="5"/>
      <c r="K202" s="5"/>
      <c r="L202" s="5"/>
      <c r="M202" s="5"/>
      <c r="N202" s="5"/>
      <c r="O202" s="5"/>
      <c r="P202" s="5"/>
      <c r="Q202" s="5"/>
      <c r="R202" s="5"/>
      <c r="S202" s="5"/>
      <c r="T202" s="5"/>
      <c r="U202" s="5"/>
      <c r="V202" s="5"/>
      <c r="W202" s="5"/>
    </row>
    <row r="203" spans="1:23" x14ac:dyDescent="0.25">
      <c r="A203" s="5"/>
      <c r="B203" s="5"/>
      <c r="C203" s="5"/>
      <c r="D203" s="5"/>
      <c r="E203" s="5"/>
      <c r="F203" s="5"/>
      <c r="G203" s="5"/>
      <c r="H203" s="5"/>
      <c r="I203" s="5"/>
      <c r="J203" s="5"/>
      <c r="K203" s="5"/>
      <c r="L203" s="5"/>
      <c r="M203" s="5"/>
      <c r="N203" s="5"/>
      <c r="O203" s="5"/>
      <c r="P203" s="5"/>
      <c r="Q203" s="5"/>
      <c r="R203" s="5"/>
      <c r="S203" s="5"/>
      <c r="T203" s="5"/>
      <c r="U203" s="5"/>
      <c r="V203" s="5"/>
      <c r="W203" s="5"/>
    </row>
    <row r="204" spans="1:23" x14ac:dyDescent="0.25">
      <c r="A204" s="5"/>
      <c r="B204" s="5"/>
      <c r="C204" s="5"/>
      <c r="D204" s="5"/>
      <c r="E204" s="5"/>
      <c r="F204" s="5"/>
      <c r="G204" s="5"/>
      <c r="H204" s="5"/>
      <c r="I204" s="5"/>
      <c r="J204" s="5"/>
      <c r="K204" s="5"/>
      <c r="L204" s="5"/>
      <c r="M204" s="5"/>
      <c r="N204" s="5"/>
      <c r="O204" s="5"/>
      <c r="P204" s="5"/>
      <c r="Q204" s="5"/>
      <c r="R204" s="5"/>
      <c r="S204" s="5"/>
      <c r="T204" s="5"/>
      <c r="U204" s="5"/>
      <c r="V204" s="5"/>
      <c r="W204" s="5"/>
    </row>
    <row r="205" spans="1:23" x14ac:dyDescent="0.25">
      <c r="A205" s="5"/>
      <c r="B205" s="5"/>
      <c r="C205" s="5"/>
      <c r="D205" s="5"/>
      <c r="E205" s="5"/>
      <c r="F205" s="5"/>
      <c r="G205" s="5"/>
      <c r="H205" s="5"/>
      <c r="I205" s="5"/>
      <c r="J205" s="5"/>
      <c r="K205" s="5"/>
      <c r="L205" s="5"/>
      <c r="M205" s="5"/>
      <c r="N205" s="5"/>
      <c r="O205" s="5"/>
      <c r="P205" s="5"/>
      <c r="Q205" s="5"/>
      <c r="R205" s="5"/>
      <c r="S205" s="5"/>
      <c r="T205" s="5"/>
      <c r="U205" s="5"/>
      <c r="V205" s="5"/>
      <c r="W205" s="5"/>
    </row>
    <row r="206" spans="1:23" x14ac:dyDescent="0.25">
      <c r="A206" s="5"/>
      <c r="B206" s="5"/>
      <c r="C206" s="5"/>
      <c r="D206" s="5"/>
      <c r="E206" s="5"/>
      <c r="F206" s="5"/>
      <c r="G206" s="5"/>
      <c r="H206" s="5"/>
      <c r="I206" s="5"/>
      <c r="J206" s="5"/>
      <c r="K206" s="5"/>
      <c r="L206" s="5"/>
      <c r="M206" s="5"/>
      <c r="N206" s="5"/>
      <c r="O206" s="5"/>
      <c r="P206" s="5"/>
      <c r="Q206" s="5"/>
      <c r="R206" s="5"/>
      <c r="S206" s="5"/>
      <c r="T206" s="5"/>
      <c r="U206" s="5"/>
      <c r="V206" s="5"/>
      <c r="W206" s="5"/>
    </row>
    <row r="207" spans="1:23" x14ac:dyDescent="0.25">
      <c r="A207" s="5"/>
      <c r="B207" s="5"/>
      <c r="C207" s="5"/>
      <c r="D207" s="5"/>
      <c r="E207" s="5"/>
      <c r="F207" s="5"/>
      <c r="G207" s="5"/>
      <c r="H207" s="5"/>
      <c r="I207" s="5"/>
      <c r="J207" s="5"/>
      <c r="K207" s="5"/>
      <c r="L207" s="5"/>
      <c r="M207" s="5"/>
      <c r="N207" s="5"/>
      <c r="O207" s="5"/>
      <c r="P207" s="5"/>
      <c r="Q207" s="5"/>
      <c r="R207" s="5"/>
      <c r="S207" s="5"/>
      <c r="T207" s="5"/>
      <c r="U207" s="5"/>
      <c r="V207" s="5"/>
      <c r="W207" s="5"/>
    </row>
    <row r="208" spans="1:23" x14ac:dyDescent="0.25">
      <c r="A208" s="5"/>
      <c r="B208" s="5"/>
      <c r="C208" s="5"/>
      <c r="D208" s="5"/>
      <c r="E208" s="5"/>
      <c r="F208" s="5"/>
      <c r="G208" s="5"/>
      <c r="H208" s="5"/>
      <c r="I208" s="5"/>
      <c r="J208" s="5"/>
      <c r="K208" s="5"/>
      <c r="L208" s="5"/>
      <c r="M208" s="5"/>
      <c r="N208" s="5"/>
      <c r="O208" s="5"/>
      <c r="P208" s="5"/>
      <c r="Q208" s="5"/>
      <c r="R208" s="5"/>
      <c r="S208" s="5"/>
      <c r="T208" s="5"/>
      <c r="U208" s="5"/>
      <c r="V208" s="5"/>
      <c r="W208" s="5"/>
    </row>
    <row r="209" spans="1:23" x14ac:dyDescent="0.25">
      <c r="A209" s="5"/>
      <c r="B209" s="5"/>
      <c r="C209" s="5"/>
      <c r="D209" s="5"/>
      <c r="E209" s="5"/>
      <c r="F209" s="5"/>
      <c r="G209" s="5"/>
      <c r="H209" s="5"/>
      <c r="I209" s="5"/>
      <c r="J209" s="5"/>
      <c r="K209" s="5"/>
      <c r="L209" s="5"/>
      <c r="M209" s="5"/>
      <c r="N209" s="5"/>
      <c r="O209" s="5"/>
      <c r="P209" s="5"/>
      <c r="Q209" s="5"/>
      <c r="R209" s="5"/>
      <c r="S209" s="5"/>
      <c r="T209" s="5"/>
      <c r="U209" s="5"/>
      <c r="V209" s="5"/>
      <c r="W209" s="5"/>
    </row>
    <row r="210" spans="1:23" x14ac:dyDescent="0.25">
      <c r="A210" s="5"/>
      <c r="B210" s="5"/>
      <c r="C210" s="5"/>
      <c r="D210" s="5"/>
      <c r="E210" s="5"/>
      <c r="F210" s="5"/>
      <c r="G210" s="5"/>
      <c r="H210" s="5"/>
      <c r="I210" s="5"/>
      <c r="J210" s="5"/>
      <c r="K210" s="5"/>
      <c r="L210" s="5"/>
      <c r="M210" s="5"/>
      <c r="N210" s="5"/>
      <c r="O210" s="5"/>
      <c r="P210" s="5"/>
      <c r="Q210" s="5"/>
      <c r="R210" s="5"/>
      <c r="S210" s="5"/>
      <c r="T210" s="5"/>
      <c r="U210" s="5"/>
      <c r="V210" s="5"/>
      <c r="W210" s="5"/>
    </row>
    <row r="211" spans="1:23" x14ac:dyDescent="0.25">
      <c r="A211" s="5"/>
      <c r="B211" s="5"/>
      <c r="C211" s="5"/>
      <c r="D211" s="5"/>
      <c r="E211" s="5"/>
      <c r="F211" s="5"/>
      <c r="G211" s="5"/>
      <c r="H211" s="5"/>
      <c r="I211" s="5"/>
      <c r="J211" s="5"/>
      <c r="K211" s="5"/>
      <c r="L211" s="5"/>
      <c r="M211" s="5"/>
      <c r="N211" s="5"/>
      <c r="O211" s="5"/>
      <c r="P211" s="5"/>
      <c r="Q211" s="5"/>
      <c r="R211" s="5"/>
      <c r="S211" s="5"/>
      <c r="T211" s="5"/>
      <c r="U211" s="5"/>
      <c r="V211" s="5"/>
      <c r="W211" s="5"/>
    </row>
    <row r="212" spans="1:23" x14ac:dyDescent="0.25">
      <c r="A212" s="5"/>
      <c r="B212" s="5"/>
      <c r="C212" s="5"/>
      <c r="D212" s="5"/>
      <c r="E212" s="5"/>
      <c r="F212" s="5"/>
      <c r="G212" s="5"/>
      <c r="H212" s="5"/>
      <c r="I212" s="5"/>
      <c r="J212" s="5"/>
      <c r="K212" s="5"/>
      <c r="L212" s="5"/>
      <c r="M212" s="5"/>
      <c r="N212" s="5"/>
      <c r="O212" s="5"/>
      <c r="P212" s="5"/>
      <c r="Q212" s="5"/>
      <c r="R212" s="5"/>
      <c r="S212" s="5"/>
      <c r="T212" s="5"/>
      <c r="U212" s="5"/>
      <c r="V212" s="5"/>
      <c r="W212" s="5"/>
    </row>
    <row r="213" spans="1:23" x14ac:dyDescent="0.25">
      <c r="A213" s="5"/>
      <c r="B213" s="5"/>
      <c r="C213" s="5"/>
      <c r="D213" s="5"/>
      <c r="E213" s="5"/>
      <c r="F213" s="5"/>
      <c r="G213" s="5"/>
      <c r="H213" s="5"/>
      <c r="I213" s="5"/>
      <c r="J213" s="5"/>
      <c r="K213" s="5"/>
      <c r="L213" s="5"/>
      <c r="M213" s="5"/>
      <c r="N213" s="5"/>
      <c r="O213" s="5"/>
      <c r="P213" s="5"/>
      <c r="Q213" s="5"/>
      <c r="R213" s="5"/>
      <c r="S213" s="5"/>
      <c r="T213" s="5"/>
      <c r="U213" s="5"/>
      <c r="V213" s="5"/>
      <c r="W213" s="5"/>
    </row>
    <row r="214" spans="1:23" x14ac:dyDescent="0.25">
      <c r="A214" s="5"/>
      <c r="B214" s="5"/>
      <c r="C214" s="5"/>
      <c r="D214" s="5"/>
      <c r="E214" s="5"/>
      <c r="F214" s="5"/>
      <c r="G214" s="5"/>
      <c r="H214" s="5"/>
      <c r="I214" s="5"/>
      <c r="J214" s="5"/>
      <c r="K214" s="5"/>
      <c r="L214" s="5"/>
      <c r="M214" s="5"/>
      <c r="N214" s="5"/>
      <c r="O214" s="5"/>
      <c r="P214" s="5"/>
      <c r="Q214" s="5"/>
      <c r="R214" s="5"/>
      <c r="S214" s="5"/>
      <c r="T214" s="5"/>
      <c r="U214" s="5"/>
      <c r="V214" s="5"/>
      <c r="W214" s="5"/>
    </row>
    <row r="215" spans="1:23" x14ac:dyDescent="0.25">
      <c r="A215" s="5"/>
      <c r="B215" s="5"/>
      <c r="C215" s="5"/>
      <c r="D215" s="5"/>
      <c r="E215" s="5"/>
      <c r="F215" s="5"/>
      <c r="G215" s="5"/>
      <c r="H215" s="5"/>
      <c r="I215" s="5"/>
      <c r="J215" s="5"/>
      <c r="K215" s="5"/>
      <c r="L215" s="5"/>
      <c r="M215" s="5"/>
      <c r="N215" s="5"/>
      <c r="O215" s="5"/>
      <c r="P215" s="5"/>
      <c r="Q215" s="5"/>
      <c r="R215" s="5"/>
      <c r="S215" s="5"/>
      <c r="T215" s="5"/>
      <c r="U215" s="5"/>
      <c r="V215" s="5"/>
      <c r="W215" s="5"/>
    </row>
    <row r="216" spans="1:23" x14ac:dyDescent="0.25">
      <c r="A216" s="5"/>
      <c r="B216" s="5"/>
      <c r="C216" s="5"/>
      <c r="D216" s="5"/>
      <c r="E216" s="5"/>
      <c r="F216" s="5"/>
      <c r="G216" s="5"/>
      <c r="H216" s="5"/>
      <c r="I216" s="5"/>
      <c r="J216" s="5"/>
      <c r="K216" s="5"/>
      <c r="L216" s="5"/>
      <c r="M216" s="5"/>
      <c r="N216" s="5"/>
      <c r="O216" s="5"/>
      <c r="P216" s="5"/>
      <c r="Q216" s="5"/>
      <c r="R216" s="5"/>
      <c r="S216" s="5"/>
      <c r="T216" s="5"/>
      <c r="U216" s="5"/>
      <c r="V216" s="5"/>
      <c r="W216" s="5"/>
    </row>
    <row r="217" spans="1:23" x14ac:dyDescent="0.25">
      <c r="A217" s="5"/>
      <c r="B217" s="5"/>
      <c r="C217" s="5"/>
      <c r="D217" s="5"/>
      <c r="E217" s="5"/>
      <c r="F217" s="5"/>
      <c r="G217" s="5"/>
      <c r="H217" s="5"/>
      <c r="I217" s="5"/>
      <c r="J217" s="5"/>
      <c r="K217" s="5"/>
      <c r="L217" s="5"/>
      <c r="M217" s="5"/>
      <c r="N217" s="5"/>
      <c r="O217" s="5"/>
      <c r="P217" s="5"/>
      <c r="Q217" s="5"/>
      <c r="R217" s="5"/>
      <c r="S217" s="5"/>
      <c r="T217" s="5"/>
      <c r="U217" s="5"/>
      <c r="V217" s="5"/>
      <c r="W217" s="5"/>
    </row>
    <row r="218" spans="1:23" x14ac:dyDescent="0.25">
      <c r="A218" s="5"/>
      <c r="B218" s="5"/>
      <c r="C218" s="5"/>
      <c r="D218" s="5"/>
      <c r="E218" s="5"/>
      <c r="F218" s="5"/>
      <c r="G218" s="5"/>
      <c r="H218" s="5"/>
      <c r="I218" s="5"/>
      <c r="J218" s="5"/>
      <c r="K218" s="5"/>
      <c r="L218" s="5"/>
      <c r="M218" s="5"/>
      <c r="N218" s="5"/>
      <c r="O218" s="5"/>
      <c r="P218" s="5"/>
      <c r="Q218" s="5"/>
      <c r="R218" s="5"/>
      <c r="S218" s="5"/>
      <c r="T218" s="5"/>
      <c r="U218" s="5"/>
      <c r="V218" s="5"/>
      <c r="W218" s="5"/>
    </row>
    <row r="219" spans="1:23" x14ac:dyDescent="0.25">
      <c r="A219" s="5"/>
      <c r="B219" s="5"/>
      <c r="C219" s="5"/>
      <c r="D219" s="5"/>
      <c r="E219" s="5"/>
      <c r="F219" s="5"/>
      <c r="G219" s="5"/>
      <c r="H219" s="5"/>
      <c r="I219" s="5"/>
      <c r="J219" s="5"/>
      <c r="K219" s="5"/>
      <c r="L219" s="5"/>
      <c r="M219" s="5"/>
      <c r="N219" s="5"/>
      <c r="O219" s="5"/>
      <c r="P219" s="5"/>
      <c r="Q219" s="5"/>
      <c r="R219" s="5"/>
      <c r="S219" s="5"/>
      <c r="T219" s="5"/>
      <c r="U219" s="5"/>
      <c r="V219" s="5"/>
      <c r="W219" s="5"/>
    </row>
    <row r="220" spans="1:23" x14ac:dyDescent="0.25">
      <c r="A220" s="5"/>
      <c r="B220" s="5"/>
      <c r="C220" s="5"/>
      <c r="D220" s="5"/>
      <c r="E220" s="5"/>
      <c r="F220" s="5"/>
      <c r="G220" s="5"/>
      <c r="H220" s="5"/>
      <c r="I220" s="5"/>
      <c r="J220" s="5"/>
      <c r="K220" s="5"/>
      <c r="L220" s="5"/>
      <c r="M220" s="5"/>
      <c r="N220" s="5"/>
      <c r="O220" s="5"/>
      <c r="P220" s="5"/>
      <c r="Q220" s="5"/>
      <c r="R220" s="5"/>
      <c r="S220" s="5"/>
      <c r="T220" s="5"/>
      <c r="U220" s="5"/>
      <c r="V220" s="5"/>
      <c r="W220" s="5"/>
    </row>
    <row r="221" spans="1:23" x14ac:dyDescent="0.25">
      <c r="A221" s="5"/>
      <c r="B221" s="5"/>
      <c r="C221" s="5"/>
      <c r="D221" s="5"/>
      <c r="E221" s="5"/>
      <c r="F221" s="5"/>
      <c r="G221" s="5"/>
      <c r="H221" s="5"/>
      <c r="I221" s="5"/>
      <c r="J221" s="5"/>
      <c r="K221" s="5"/>
      <c r="L221" s="5"/>
      <c r="M221" s="5"/>
      <c r="N221" s="5"/>
      <c r="O221" s="5"/>
      <c r="P221" s="5"/>
      <c r="Q221" s="5"/>
      <c r="R221" s="5"/>
      <c r="S221" s="5"/>
      <c r="T221" s="5"/>
      <c r="U221" s="5"/>
      <c r="V221" s="5"/>
      <c r="W221" s="5"/>
    </row>
    <row r="222" spans="1:23" x14ac:dyDescent="0.25">
      <c r="A222" s="5"/>
      <c r="B222" s="5"/>
      <c r="C222" s="5"/>
      <c r="D222" s="5"/>
      <c r="E222" s="5"/>
      <c r="F222" s="5"/>
      <c r="G222" s="5"/>
      <c r="H222" s="5"/>
      <c r="I222" s="5"/>
      <c r="J222" s="5"/>
      <c r="K222" s="5"/>
      <c r="L222" s="5"/>
      <c r="M222" s="5"/>
      <c r="N222" s="5"/>
      <c r="O222" s="5"/>
      <c r="P222" s="5"/>
      <c r="Q222" s="5"/>
      <c r="R222" s="5"/>
      <c r="S222" s="5"/>
      <c r="T222" s="5"/>
      <c r="U222" s="5"/>
      <c r="V222" s="5"/>
      <c r="W222" s="5"/>
    </row>
    <row r="223" spans="1:23" x14ac:dyDescent="0.25">
      <c r="A223" s="5"/>
      <c r="B223" s="5"/>
      <c r="C223" s="5"/>
      <c r="D223" s="5"/>
      <c r="E223" s="5"/>
      <c r="F223" s="5"/>
      <c r="G223" s="5"/>
      <c r="H223" s="5"/>
      <c r="I223" s="5"/>
      <c r="J223" s="5"/>
      <c r="K223" s="5"/>
      <c r="L223" s="5"/>
      <c r="M223" s="5"/>
      <c r="N223" s="5"/>
      <c r="O223" s="5"/>
      <c r="P223" s="5"/>
      <c r="Q223" s="5"/>
      <c r="R223" s="5"/>
      <c r="S223" s="5"/>
      <c r="T223" s="5"/>
      <c r="U223" s="5"/>
      <c r="V223" s="5"/>
      <c r="W223" s="5"/>
    </row>
    <row r="224" spans="1:23" x14ac:dyDescent="0.25">
      <c r="A224" s="5"/>
      <c r="B224" s="5"/>
      <c r="C224" s="5"/>
      <c r="D224" s="5"/>
      <c r="E224" s="5"/>
      <c r="F224" s="5"/>
      <c r="G224" s="5"/>
      <c r="H224" s="5"/>
      <c r="I224" s="5"/>
      <c r="J224" s="5"/>
      <c r="K224" s="5"/>
      <c r="L224" s="5"/>
      <c r="M224" s="5"/>
      <c r="N224" s="5"/>
      <c r="O224" s="5"/>
      <c r="P224" s="5"/>
      <c r="Q224" s="5"/>
      <c r="R224" s="5"/>
      <c r="S224" s="5"/>
      <c r="T224" s="5"/>
      <c r="U224" s="5"/>
      <c r="V224" s="5"/>
      <c r="W224" s="5"/>
    </row>
    <row r="225" spans="1:23" x14ac:dyDescent="0.25">
      <c r="A225" s="5"/>
      <c r="B225" s="5"/>
      <c r="C225" s="5"/>
      <c r="D225" s="5"/>
      <c r="E225" s="5"/>
      <c r="F225" s="5"/>
      <c r="G225" s="5"/>
      <c r="H225" s="5"/>
      <c r="I225" s="5"/>
      <c r="J225" s="5"/>
      <c r="K225" s="5"/>
      <c r="L225" s="5"/>
      <c r="M225" s="5"/>
      <c r="N225" s="5"/>
      <c r="O225" s="5"/>
      <c r="P225" s="5"/>
      <c r="Q225" s="5"/>
      <c r="R225" s="5"/>
      <c r="S225" s="5"/>
      <c r="T225" s="5"/>
      <c r="U225" s="5"/>
      <c r="V225" s="5"/>
      <c r="W225" s="5"/>
    </row>
    <row r="226" spans="1:23" x14ac:dyDescent="0.25">
      <c r="A226" s="5"/>
      <c r="B226" s="5"/>
      <c r="C226" s="5"/>
      <c r="D226" s="5"/>
      <c r="E226" s="5"/>
      <c r="F226" s="5"/>
      <c r="G226" s="5"/>
      <c r="H226" s="5"/>
      <c r="I226" s="5"/>
      <c r="J226" s="5"/>
      <c r="K226" s="5"/>
      <c r="L226" s="5"/>
      <c r="M226" s="5"/>
      <c r="N226" s="5"/>
      <c r="O226" s="5"/>
      <c r="P226" s="5"/>
      <c r="Q226" s="5"/>
      <c r="R226" s="5"/>
      <c r="S226" s="5"/>
      <c r="T226" s="5"/>
      <c r="U226" s="5"/>
      <c r="V226" s="5"/>
      <c r="W226" s="5"/>
    </row>
    <row r="227" spans="1:23" x14ac:dyDescent="0.25">
      <c r="A227" s="5"/>
      <c r="B227" s="5"/>
      <c r="C227" s="5"/>
      <c r="D227" s="5"/>
      <c r="E227" s="5"/>
      <c r="F227" s="5"/>
      <c r="G227" s="5"/>
      <c r="H227" s="5"/>
      <c r="I227" s="5"/>
      <c r="J227" s="5"/>
      <c r="K227" s="5"/>
      <c r="L227" s="5"/>
      <c r="M227" s="5"/>
      <c r="N227" s="5"/>
      <c r="O227" s="5"/>
      <c r="P227" s="5"/>
      <c r="Q227" s="5"/>
      <c r="R227" s="5"/>
      <c r="S227" s="5"/>
      <c r="T227" s="5"/>
      <c r="U227" s="5"/>
      <c r="V227" s="5"/>
      <c r="W227" s="5"/>
    </row>
    <row r="228" spans="1:23" x14ac:dyDescent="0.25">
      <c r="A228" s="5"/>
      <c r="B228" s="5"/>
      <c r="C228" s="5"/>
      <c r="D228" s="5"/>
      <c r="E228" s="5"/>
      <c r="F228" s="5"/>
      <c r="G228" s="5"/>
      <c r="H228" s="5"/>
      <c r="I228" s="5"/>
      <c r="J228" s="5"/>
      <c r="K228" s="5"/>
      <c r="L228" s="5"/>
      <c r="M228" s="5"/>
      <c r="N228" s="5"/>
      <c r="O228" s="5"/>
      <c r="P228" s="5"/>
      <c r="Q228" s="5"/>
      <c r="R228" s="5"/>
      <c r="S228" s="5"/>
      <c r="T228" s="5"/>
      <c r="U228" s="5"/>
      <c r="V228" s="5"/>
      <c r="W228" s="5"/>
    </row>
    <row r="229" spans="1:23" x14ac:dyDescent="0.25">
      <c r="A229" s="5"/>
      <c r="B229" s="5"/>
      <c r="C229" s="5"/>
      <c r="D229" s="5"/>
      <c r="E229" s="5"/>
      <c r="F229" s="5"/>
      <c r="G229" s="5"/>
      <c r="H229" s="5"/>
      <c r="I229" s="5"/>
      <c r="J229" s="5"/>
      <c r="K229" s="5"/>
      <c r="L229" s="5"/>
      <c r="M229" s="5"/>
      <c r="N229" s="5"/>
      <c r="O229" s="5"/>
      <c r="P229" s="5"/>
      <c r="Q229" s="5"/>
      <c r="R229" s="5"/>
      <c r="S229" s="5"/>
      <c r="T229" s="5"/>
      <c r="U229" s="5"/>
      <c r="V229" s="5"/>
      <c r="W229" s="5"/>
    </row>
    <row r="230" spans="1:23" x14ac:dyDescent="0.25">
      <c r="A230" s="5"/>
      <c r="B230" s="5"/>
      <c r="C230" s="5"/>
      <c r="D230" s="5"/>
      <c r="E230" s="5"/>
      <c r="F230" s="5"/>
      <c r="G230" s="5"/>
      <c r="H230" s="5"/>
      <c r="I230" s="5"/>
      <c r="J230" s="5"/>
      <c r="K230" s="5"/>
      <c r="L230" s="5"/>
      <c r="M230" s="5"/>
      <c r="N230" s="5"/>
      <c r="O230" s="5"/>
      <c r="P230" s="5"/>
      <c r="Q230" s="5"/>
      <c r="R230" s="5"/>
      <c r="S230" s="5"/>
      <c r="T230" s="5"/>
      <c r="U230" s="5"/>
      <c r="V230" s="5"/>
      <c r="W230" s="5"/>
    </row>
    <row r="231" spans="1:23" x14ac:dyDescent="0.25">
      <c r="A231" s="5"/>
      <c r="B231" s="5"/>
      <c r="C231" s="5"/>
      <c r="D231" s="5"/>
      <c r="E231" s="5"/>
      <c r="F231" s="5"/>
      <c r="G231" s="5"/>
      <c r="H231" s="5"/>
      <c r="I231" s="5"/>
      <c r="J231" s="5"/>
      <c r="K231" s="5"/>
      <c r="L231" s="5"/>
      <c r="M231" s="5"/>
      <c r="N231" s="5"/>
      <c r="O231" s="5"/>
      <c r="P231" s="5"/>
      <c r="Q231" s="5"/>
      <c r="R231" s="5"/>
      <c r="S231" s="5"/>
      <c r="T231" s="5"/>
      <c r="U231" s="5"/>
      <c r="V231" s="5"/>
      <c r="W231" s="5"/>
    </row>
    <row r="232" spans="1:23" x14ac:dyDescent="0.25">
      <c r="A232" s="5"/>
      <c r="B232" s="5"/>
      <c r="C232" s="5"/>
      <c r="D232" s="5"/>
      <c r="E232" s="5"/>
      <c r="F232" s="5"/>
      <c r="G232" s="5"/>
      <c r="H232" s="5"/>
      <c r="I232" s="5"/>
      <c r="J232" s="5"/>
      <c r="K232" s="5"/>
      <c r="L232" s="5"/>
      <c r="M232" s="5"/>
      <c r="N232" s="5"/>
      <c r="O232" s="5"/>
      <c r="P232" s="5"/>
      <c r="Q232" s="5"/>
      <c r="R232" s="5"/>
      <c r="S232" s="5"/>
      <c r="T232" s="5"/>
      <c r="U232" s="5"/>
      <c r="V232" s="5"/>
      <c r="W232" s="5"/>
    </row>
    <row r="233" spans="1:23" x14ac:dyDescent="0.25">
      <c r="A233" s="5"/>
      <c r="B233" s="5"/>
      <c r="C233" s="5"/>
      <c r="D233" s="5"/>
      <c r="E233" s="5"/>
      <c r="F233" s="5"/>
      <c r="G233" s="5"/>
      <c r="H233" s="5"/>
      <c r="I233" s="5"/>
      <c r="J233" s="5"/>
      <c r="K233" s="5"/>
      <c r="L233" s="5"/>
      <c r="M233" s="5"/>
      <c r="N233" s="5"/>
      <c r="O233" s="5"/>
      <c r="P233" s="5"/>
      <c r="Q233" s="5"/>
      <c r="R233" s="5"/>
      <c r="S233" s="5"/>
      <c r="T233" s="5"/>
      <c r="U233" s="5"/>
      <c r="V233" s="5"/>
      <c r="W233" s="5"/>
    </row>
    <row r="234" spans="1:23" x14ac:dyDescent="0.25">
      <c r="A234" s="5"/>
      <c r="B234" s="5"/>
      <c r="C234" s="5"/>
      <c r="D234" s="5"/>
      <c r="E234" s="5"/>
      <c r="F234" s="5"/>
      <c r="G234" s="5"/>
      <c r="H234" s="5"/>
      <c r="I234" s="5"/>
      <c r="J234" s="5"/>
      <c r="K234" s="5"/>
      <c r="L234" s="5"/>
      <c r="M234" s="5"/>
      <c r="N234" s="5"/>
      <c r="O234" s="5"/>
      <c r="P234" s="5"/>
      <c r="Q234" s="5"/>
      <c r="R234" s="5"/>
      <c r="S234" s="5"/>
      <c r="T234" s="5"/>
      <c r="U234" s="5"/>
      <c r="V234" s="5"/>
      <c r="W234" s="5"/>
    </row>
    <row r="235" spans="1:23" x14ac:dyDescent="0.25">
      <c r="A235" s="5"/>
      <c r="B235" s="5"/>
      <c r="C235" s="5"/>
      <c r="D235" s="5"/>
      <c r="E235" s="5"/>
      <c r="F235" s="5"/>
      <c r="G235" s="5"/>
      <c r="H235" s="5"/>
      <c r="I235" s="5"/>
      <c r="J235" s="5"/>
      <c r="K235" s="5"/>
      <c r="L235" s="5"/>
      <c r="M235" s="5"/>
      <c r="N235" s="5"/>
      <c r="O235" s="5"/>
      <c r="P235" s="5"/>
      <c r="Q235" s="5"/>
      <c r="R235" s="5"/>
      <c r="S235" s="5"/>
      <c r="T235" s="5"/>
      <c r="U235" s="5"/>
      <c r="V235" s="5"/>
      <c r="W235" s="5"/>
    </row>
    <row r="236" spans="1:23" x14ac:dyDescent="0.25">
      <c r="A236" s="5"/>
      <c r="B236" s="5"/>
      <c r="C236" s="5"/>
      <c r="D236" s="5"/>
      <c r="E236" s="5"/>
      <c r="F236" s="5"/>
      <c r="G236" s="5"/>
      <c r="H236" s="5"/>
      <c r="I236" s="5"/>
      <c r="J236" s="5"/>
      <c r="K236" s="5"/>
      <c r="L236" s="5"/>
      <c r="M236" s="5"/>
      <c r="N236" s="5"/>
      <c r="O236" s="5"/>
      <c r="P236" s="5"/>
      <c r="Q236" s="5"/>
      <c r="R236" s="5"/>
      <c r="S236" s="5"/>
      <c r="T236" s="5"/>
      <c r="U236" s="5"/>
      <c r="V236" s="5"/>
      <c r="W236" s="5"/>
    </row>
    <row r="237" spans="1:23" x14ac:dyDescent="0.25">
      <c r="A237" s="5"/>
      <c r="B237" s="5"/>
      <c r="C237" s="5"/>
      <c r="D237" s="5"/>
      <c r="E237" s="5"/>
      <c r="F237" s="5"/>
      <c r="G237" s="5"/>
      <c r="H237" s="5"/>
      <c r="I237" s="5"/>
      <c r="J237" s="5"/>
      <c r="K237" s="5"/>
      <c r="L237" s="5"/>
      <c r="M237" s="5"/>
      <c r="N237" s="5"/>
      <c r="O237" s="5"/>
      <c r="P237" s="5"/>
      <c r="Q237" s="5"/>
      <c r="R237" s="5"/>
      <c r="S237" s="5"/>
      <c r="T237" s="5"/>
      <c r="U237" s="5"/>
      <c r="V237" s="5"/>
      <c r="W237" s="5"/>
    </row>
    <row r="238" spans="1:23" x14ac:dyDescent="0.25">
      <c r="A238" s="5"/>
      <c r="B238" s="5"/>
      <c r="C238" s="5"/>
      <c r="D238" s="5"/>
      <c r="E238" s="5"/>
      <c r="F238" s="5"/>
      <c r="G238" s="5"/>
      <c r="H238" s="5"/>
      <c r="I238" s="5"/>
      <c r="J238" s="5"/>
      <c r="K238" s="5"/>
      <c r="L238" s="5"/>
      <c r="M238" s="5"/>
      <c r="N238" s="5"/>
      <c r="O238" s="5"/>
      <c r="P238" s="5"/>
      <c r="Q238" s="5"/>
      <c r="R238" s="5"/>
      <c r="S238" s="5"/>
      <c r="T238" s="5"/>
      <c r="U238" s="5"/>
      <c r="V238" s="5"/>
      <c r="W238" s="5"/>
    </row>
    <row r="239" spans="1:23" x14ac:dyDescent="0.25">
      <c r="A239" s="5"/>
      <c r="B239" s="5"/>
      <c r="C239" s="5"/>
      <c r="D239" s="5"/>
      <c r="E239" s="5"/>
      <c r="F239" s="5"/>
      <c r="G239" s="5"/>
      <c r="H239" s="5"/>
      <c r="I239" s="5"/>
      <c r="J239" s="5"/>
      <c r="K239" s="5"/>
      <c r="L239" s="5"/>
      <c r="M239" s="5"/>
      <c r="N239" s="5"/>
      <c r="O239" s="5"/>
      <c r="P239" s="5"/>
      <c r="Q239" s="5"/>
      <c r="R239" s="5"/>
      <c r="S239" s="5"/>
      <c r="T239" s="5"/>
      <c r="U239" s="5"/>
      <c r="V239" s="5"/>
      <c r="W239" s="5"/>
    </row>
    <row r="240" spans="1:23" x14ac:dyDescent="0.25">
      <c r="A240" s="5"/>
      <c r="B240" s="5"/>
      <c r="C240" s="5"/>
      <c r="D240" s="5"/>
      <c r="E240" s="5"/>
      <c r="F240" s="5"/>
      <c r="G240" s="5"/>
      <c r="H240" s="5"/>
      <c r="I240" s="5"/>
      <c r="J240" s="5"/>
      <c r="K240" s="5"/>
      <c r="L240" s="5"/>
      <c r="M240" s="5"/>
      <c r="N240" s="5"/>
      <c r="O240" s="5"/>
      <c r="P240" s="5"/>
      <c r="Q240" s="5"/>
      <c r="R240" s="5"/>
      <c r="S240" s="5"/>
      <c r="T240" s="5"/>
      <c r="U240" s="5"/>
      <c r="V240" s="5"/>
      <c r="W240" s="5"/>
    </row>
    <row r="241" spans="1:23" x14ac:dyDescent="0.25">
      <c r="A241" s="5"/>
      <c r="B241" s="5"/>
      <c r="C241" s="5"/>
      <c r="D241" s="5"/>
      <c r="E241" s="5"/>
      <c r="F241" s="5"/>
      <c r="G241" s="5"/>
      <c r="H241" s="5"/>
      <c r="I241" s="5"/>
      <c r="J241" s="5"/>
      <c r="K241" s="5"/>
      <c r="L241" s="5"/>
      <c r="M241" s="5"/>
      <c r="N241" s="5"/>
      <c r="O241" s="5"/>
      <c r="P241" s="5"/>
      <c r="Q241" s="5"/>
      <c r="R241" s="5"/>
      <c r="S241" s="5"/>
      <c r="T241" s="5"/>
      <c r="U241" s="5"/>
      <c r="V241" s="5"/>
      <c r="W241" s="5"/>
    </row>
    <row r="242" spans="1:23" x14ac:dyDescent="0.25">
      <c r="A242" s="5"/>
      <c r="B242" s="5"/>
      <c r="C242" s="5"/>
      <c r="D242" s="5"/>
      <c r="E242" s="5"/>
      <c r="F242" s="5"/>
      <c r="G242" s="5"/>
      <c r="H242" s="5"/>
      <c r="I242" s="5"/>
      <c r="J242" s="5"/>
      <c r="K242" s="5"/>
      <c r="L242" s="5"/>
      <c r="M242" s="5"/>
      <c r="N242" s="5"/>
      <c r="O242" s="5"/>
      <c r="P242" s="5"/>
      <c r="Q242" s="5"/>
      <c r="R242" s="5"/>
      <c r="S242" s="5"/>
      <c r="T242" s="5"/>
      <c r="U242" s="5"/>
      <c r="V242" s="5"/>
      <c r="W242" s="5"/>
    </row>
    <row r="243" spans="1:23" x14ac:dyDescent="0.25">
      <c r="A243" s="5"/>
      <c r="B243" s="5"/>
      <c r="C243" s="5"/>
      <c r="D243" s="5"/>
      <c r="E243" s="5"/>
      <c r="F243" s="5"/>
      <c r="G243" s="5"/>
      <c r="H243" s="5"/>
      <c r="I243" s="5"/>
      <c r="J243" s="5"/>
      <c r="K243" s="5"/>
      <c r="L243" s="5"/>
      <c r="M243" s="5"/>
      <c r="N243" s="5"/>
      <c r="O243" s="5"/>
      <c r="P243" s="5"/>
      <c r="Q243" s="5"/>
      <c r="R243" s="5"/>
      <c r="S243" s="5"/>
      <c r="T243" s="5"/>
      <c r="U243" s="5"/>
      <c r="V243" s="5"/>
      <c r="W243" s="5"/>
    </row>
    <row r="244" spans="1:23" x14ac:dyDescent="0.25">
      <c r="A244" s="5"/>
      <c r="B244" s="5"/>
      <c r="C244" s="5"/>
      <c r="D244" s="5"/>
      <c r="E244" s="5"/>
      <c r="F244" s="5"/>
      <c r="G244" s="5"/>
      <c r="H244" s="5"/>
      <c r="I244" s="5"/>
      <c r="J244" s="5"/>
      <c r="K244" s="5"/>
      <c r="L244" s="5"/>
      <c r="M244" s="5"/>
      <c r="N244" s="5"/>
      <c r="O244" s="5"/>
      <c r="P244" s="5"/>
      <c r="Q244" s="5"/>
      <c r="R244" s="5"/>
      <c r="S244" s="5"/>
      <c r="T244" s="5"/>
      <c r="U244" s="5"/>
      <c r="V244" s="5"/>
      <c r="W244" s="5"/>
    </row>
    <row r="245" spans="1:23" x14ac:dyDescent="0.25">
      <c r="A245" s="5"/>
      <c r="B245" s="5"/>
      <c r="C245" s="5"/>
      <c r="D245" s="5"/>
      <c r="E245" s="5"/>
      <c r="F245" s="5"/>
      <c r="G245" s="5"/>
      <c r="H245" s="5"/>
      <c r="I245" s="5"/>
      <c r="J245" s="5"/>
      <c r="K245" s="5"/>
      <c r="L245" s="5"/>
      <c r="M245" s="5"/>
      <c r="N245" s="5"/>
      <c r="O245" s="5"/>
      <c r="P245" s="5"/>
      <c r="Q245" s="5"/>
      <c r="R245" s="5"/>
      <c r="S245" s="5"/>
      <c r="T245" s="5"/>
      <c r="U245" s="5"/>
      <c r="V245" s="5"/>
      <c r="W245" s="5"/>
    </row>
    <row r="246" spans="1:23" x14ac:dyDescent="0.25">
      <c r="A246" s="5"/>
      <c r="B246" s="5"/>
      <c r="C246" s="5"/>
      <c r="D246" s="5"/>
      <c r="E246" s="5"/>
      <c r="F246" s="5"/>
      <c r="G246" s="5"/>
      <c r="H246" s="5"/>
      <c r="I246" s="5"/>
      <c r="J246" s="5"/>
      <c r="K246" s="5"/>
      <c r="L246" s="5"/>
      <c r="M246" s="5"/>
      <c r="N246" s="5"/>
      <c r="O246" s="5"/>
      <c r="P246" s="5"/>
      <c r="Q246" s="5"/>
      <c r="R246" s="5"/>
      <c r="S246" s="5"/>
      <c r="T246" s="5"/>
      <c r="U246" s="5"/>
      <c r="V246" s="5"/>
      <c r="W246" s="5"/>
    </row>
    <row r="247" spans="1:23" x14ac:dyDescent="0.25">
      <c r="A247" s="5"/>
      <c r="B247" s="5"/>
      <c r="C247" s="5"/>
      <c r="D247" s="5"/>
      <c r="E247" s="5"/>
      <c r="F247" s="5"/>
      <c r="G247" s="5"/>
      <c r="H247" s="5"/>
      <c r="I247" s="5"/>
      <c r="J247" s="5"/>
      <c r="K247" s="5"/>
      <c r="L247" s="5"/>
      <c r="M247" s="5"/>
      <c r="N247" s="5"/>
      <c r="O247" s="5"/>
      <c r="P247" s="5"/>
      <c r="Q247" s="5"/>
      <c r="R247" s="5"/>
      <c r="S247" s="5"/>
      <c r="T247" s="5"/>
      <c r="U247" s="5"/>
      <c r="V247" s="5"/>
      <c r="W247" s="5"/>
    </row>
    <row r="248" spans="1:23" x14ac:dyDescent="0.25">
      <c r="A248" s="5"/>
      <c r="B248" s="5"/>
      <c r="C248" s="5"/>
      <c r="D248" s="5"/>
      <c r="E248" s="5"/>
      <c r="F248" s="5"/>
      <c r="G248" s="5"/>
      <c r="H248" s="5"/>
      <c r="I248" s="5"/>
      <c r="J248" s="5"/>
      <c r="K248" s="5"/>
      <c r="L248" s="5"/>
      <c r="M248" s="5"/>
      <c r="N248" s="5"/>
      <c r="O248" s="5"/>
      <c r="P248" s="5"/>
      <c r="Q248" s="5"/>
      <c r="R248" s="5"/>
      <c r="S248" s="5"/>
      <c r="T248" s="5"/>
      <c r="U248" s="5"/>
      <c r="V248" s="5"/>
      <c r="W248" s="5"/>
    </row>
    <row r="249" spans="1:23" x14ac:dyDescent="0.25">
      <c r="A249" s="5"/>
      <c r="B249" s="5"/>
      <c r="C249" s="5"/>
      <c r="D249" s="5"/>
      <c r="E249" s="5"/>
      <c r="F249" s="5"/>
      <c r="G249" s="5"/>
      <c r="H249" s="5"/>
      <c r="I249" s="5"/>
      <c r="J249" s="5"/>
      <c r="K249" s="5"/>
      <c r="L249" s="5"/>
      <c r="M249" s="5"/>
      <c r="N249" s="5"/>
      <c r="O249" s="5"/>
      <c r="P249" s="5"/>
      <c r="Q249" s="5"/>
      <c r="R249" s="5"/>
      <c r="S249" s="5"/>
      <c r="T249" s="5"/>
      <c r="U249" s="5"/>
      <c r="V249" s="5"/>
      <c r="W249" s="5"/>
    </row>
    <row r="250" spans="1:23" x14ac:dyDescent="0.25">
      <c r="A250" s="5"/>
      <c r="B250" s="5"/>
      <c r="C250" s="5"/>
      <c r="D250" s="5"/>
      <c r="E250" s="5"/>
      <c r="F250" s="5"/>
      <c r="G250" s="5"/>
      <c r="H250" s="5"/>
      <c r="I250" s="5"/>
      <c r="J250" s="5"/>
      <c r="K250" s="5"/>
      <c r="L250" s="5"/>
      <c r="M250" s="5"/>
      <c r="N250" s="5"/>
      <c r="O250" s="5"/>
      <c r="P250" s="5"/>
      <c r="Q250" s="5"/>
      <c r="R250" s="5"/>
      <c r="S250" s="5"/>
      <c r="T250" s="5"/>
      <c r="U250" s="5"/>
      <c r="V250" s="5"/>
      <c r="W250" s="5"/>
    </row>
    <row r="251" spans="1:23" x14ac:dyDescent="0.25">
      <c r="A251" s="5"/>
      <c r="B251" s="5"/>
      <c r="C251" s="5"/>
      <c r="D251" s="5"/>
      <c r="E251" s="5"/>
      <c r="F251" s="5"/>
      <c r="G251" s="5"/>
      <c r="H251" s="5"/>
      <c r="I251" s="5"/>
      <c r="J251" s="5"/>
      <c r="K251" s="5"/>
      <c r="L251" s="5"/>
      <c r="M251" s="5"/>
      <c r="N251" s="5"/>
      <c r="O251" s="5"/>
      <c r="P251" s="5"/>
      <c r="Q251" s="5"/>
      <c r="R251" s="5"/>
      <c r="S251" s="5"/>
      <c r="T251" s="5"/>
      <c r="U251" s="5"/>
      <c r="V251" s="5"/>
      <c r="W251" s="5"/>
    </row>
    <row r="252" spans="1:23" x14ac:dyDescent="0.25">
      <c r="A252" s="5"/>
      <c r="B252" s="5"/>
      <c r="C252" s="5"/>
      <c r="D252" s="5"/>
      <c r="E252" s="5"/>
      <c r="F252" s="5"/>
      <c r="G252" s="5"/>
      <c r="H252" s="5"/>
      <c r="I252" s="5"/>
      <c r="J252" s="5"/>
      <c r="K252" s="5"/>
      <c r="L252" s="5"/>
      <c r="M252" s="5"/>
      <c r="N252" s="5"/>
      <c r="O252" s="5"/>
      <c r="P252" s="5"/>
      <c r="Q252" s="5"/>
      <c r="R252" s="5"/>
      <c r="S252" s="5"/>
      <c r="T252" s="5"/>
      <c r="U252" s="5"/>
      <c r="V252" s="5"/>
      <c r="W252" s="5"/>
    </row>
    <row r="253" spans="1:23" x14ac:dyDescent="0.25">
      <c r="A253" s="5"/>
      <c r="B253" s="5"/>
      <c r="C253" s="5"/>
      <c r="D253" s="5"/>
      <c r="E253" s="5"/>
      <c r="F253" s="5"/>
      <c r="G253" s="5"/>
      <c r="H253" s="5"/>
      <c r="I253" s="5"/>
      <c r="J253" s="5"/>
      <c r="K253" s="5"/>
      <c r="L253" s="5"/>
      <c r="M253" s="5"/>
      <c r="N253" s="5"/>
      <c r="O253" s="5"/>
      <c r="P253" s="5"/>
      <c r="Q253" s="5"/>
      <c r="R253" s="5"/>
      <c r="S253" s="5"/>
      <c r="T253" s="5"/>
      <c r="U253" s="5"/>
      <c r="V253" s="5"/>
      <c r="W253" s="5"/>
    </row>
    <row r="254" spans="1:23" x14ac:dyDescent="0.25">
      <c r="A254" s="5"/>
      <c r="B254" s="5"/>
      <c r="C254" s="5"/>
      <c r="D254" s="5"/>
      <c r="E254" s="5"/>
      <c r="F254" s="5"/>
      <c r="G254" s="5"/>
      <c r="H254" s="5"/>
      <c r="I254" s="5"/>
      <c r="J254" s="5"/>
      <c r="K254" s="5"/>
      <c r="L254" s="5"/>
      <c r="M254" s="5"/>
      <c r="N254" s="5"/>
      <c r="O254" s="5"/>
      <c r="P254" s="5"/>
      <c r="Q254" s="5"/>
      <c r="R254" s="5"/>
      <c r="S254" s="5"/>
      <c r="T254" s="5"/>
      <c r="U254" s="5"/>
      <c r="V254" s="5"/>
      <c r="W254" s="5"/>
    </row>
    <row r="255" spans="1:23" x14ac:dyDescent="0.25">
      <c r="A255" s="5"/>
      <c r="B255" s="5"/>
      <c r="C255" s="5"/>
      <c r="D255" s="5"/>
      <c r="E255" s="5"/>
      <c r="F255" s="5"/>
      <c r="G255" s="5"/>
      <c r="H255" s="5"/>
      <c r="I255" s="5"/>
      <c r="J255" s="5"/>
      <c r="K255" s="5"/>
      <c r="L255" s="5"/>
      <c r="M255" s="5"/>
      <c r="N255" s="5"/>
      <c r="O255" s="5"/>
      <c r="P255" s="5"/>
      <c r="Q255" s="5"/>
      <c r="R255" s="5"/>
      <c r="S255" s="5"/>
      <c r="T255" s="5"/>
      <c r="U255" s="5"/>
      <c r="V255" s="5"/>
      <c r="W255" s="5"/>
    </row>
    <row r="256" spans="1:23" x14ac:dyDescent="0.25">
      <c r="A256" s="5"/>
      <c r="B256" s="5"/>
      <c r="C256" s="5"/>
      <c r="D256" s="5"/>
      <c r="E256" s="5"/>
      <c r="F256" s="5"/>
      <c r="G256" s="5"/>
      <c r="H256" s="5"/>
      <c r="I256" s="5"/>
      <c r="J256" s="5"/>
      <c r="K256" s="5"/>
      <c r="L256" s="5"/>
      <c r="M256" s="5"/>
      <c r="N256" s="5"/>
      <c r="O256" s="5"/>
      <c r="P256" s="5"/>
      <c r="Q256" s="5"/>
      <c r="R256" s="5"/>
      <c r="S256" s="5"/>
      <c r="T256" s="5"/>
      <c r="U256" s="5"/>
      <c r="V256" s="5"/>
      <c r="W256" s="5"/>
    </row>
    <row r="257" spans="1:23" x14ac:dyDescent="0.25">
      <c r="A257" s="5"/>
      <c r="B257" s="5"/>
      <c r="C257" s="5"/>
      <c r="D257" s="5"/>
      <c r="E257" s="5"/>
      <c r="F257" s="5"/>
      <c r="G257" s="5"/>
      <c r="H257" s="5"/>
      <c r="I257" s="5"/>
      <c r="J257" s="5"/>
      <c r="K257" s="5"/>
      <c r="L257" s="5"/>
      <c r="M257" s="5"/>
      <c r="N257" s="5"/>
      <c r="O257" s="5"/>
      <c r="P257" s="5"/>
      <c r="Q257" s="5"/>
      <c r="R257" s="5"/>
      <c r="S257" s="5"/>
      <c r="T257" s="5"/>
      <c r="U257" s="5"/>
      <c r="V257" s="5"/>
      <c r="W257" s="5"/>
    </row>
    <row r="258" spans="1:23" x14ac:dyDescent="0.25">
      <c r="A258" s="5"/>
      <c r="B258" s="5"/>
      <c r="C258" s="5"/>
      <c r="D258" s="5"/>
      <c r="E258" s="5"/>
      <c r="F258" s="5"/>
      <c r="G258" s="5"/>
      <c r="H258" s="5"/>
      <c r="I258" s="5"/>
      <c r="J258" s="5"/>
      <c r="K258" s="5"/>
      <c r="L258" s="5"/>
      <c r="M258" s="5"/>
      <c r="N258" s="5"/>
      <c r="O258" s="5"/>
      <c r="P258" s="5"/>
      <c r="Q258" s="5"/>
      <c r="R258" s="5"/>
      <c r="S258" s="5"/>
      <c r="T258" s="5"/>
      <c r="U258" s="5"/>
      <c r="V258" s="5"/>
      <c r="W258" s="5"/>
    </row>
  </sheetData>
  <protectedRanges>
    <protectedRange sqref="E2" name="Range1_1_1_2"/>
    <protectedRange sqref="E1" name="Range1_1"/>
  </protectedRanges>
  <mergeCells count="3">
    <mergeCell ref="D4:E4"/>
    <mergeCell ref="C5:J5"/>
    <mergeCell ref="C1:F1"/>
  </mergeCells>
  <pageMargins left="0.7" right="0.7" top="0.75" bottom="0.75" header="0.3" footer="0.3"/>
  <pageSetup scale="51"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CFAE3-15A1-4467-81CF-0053001E8CBA}">
  <sheetPr codeName="Sheet1">
    <tabColor rgb="FF0065A9"/>
  </sheetPr>
  <dimension ref="A1:I37"/>
  <sheetViews>
    <sheetView showGridLines="0" zoomScale="110" zoomScaleNormal="110" zoomScaleSheetLayoutView="80" workbookViewId="0">
      <selection activeCell="B26" sqref="B26"/>
    </sheetView>
  </sheetViews>
  <sheetFormatPr defaultColWidth="13.85546875" defaultRowHeight="12.75" x14ac:dyDescent="0.2"/>
  <cols>
    <col min="1" max="1" width="2.85546875" style="19" customWidth="1"/>
    <col min="2" max="2" width="25.140625" style="28" customWidth="1"/>
    <col min="3" max="7" width="25.140625" style="19" customWidth="1"/>
    <col min="8" max="8" width="24.85546875" style="19" customWidth="1"/>
    <col min="9" max="12" width="13.85546875" style="19" customWidth="1"/>
    <col min="13" max="13" width="4.5703125" style="19" customWidth="1"/>
    <col min="14" max="14" width="3.42578125" style="19" customWidth="1"/>
    <col min="15" max="16" width="3.5703125" style="19" customWidth="1"/>
    <col min="17" max="17" width="3.42578125" style="19" customWidth="1"/>
    <col min="18" max="18" width="2.5703125" style="19" customWidth="1"/>
    <col min="19" max="19" width="4.5703125" style="19" customWidth="1"/>
    <col min="20" max="20" width="4.42578125" style="19" customWidth="1"/>
    <col min="21" max="21" width="3.85546875" style="19" customWidth="1"/>
    <col min="22" max="24" width="3.140625" style="19" customWidth="1"/>
    <col min="25" max="26" width="13.85546875" style="19" customWidth="1"/>
    <col min="27" max="16384" width="13.85546875" style="19"/>
  </cols>
  <sheetData>
    <row r="1" spans="1:8" x14ac:dyDescent="0.2">
      <c r="B1" s="19"/>
    </row>
    <row r="2" spans="1:8" ht="39.75" customHeight="1" x14ac:dyDescent="0.2">
      <c r="A2" s="27"/>
      <c r="B2" s="337" t="s">
        <v>1306</v>
      </c>
      <c r="C2" s="337"/>
      <c r="D2" s="337"/>
      <c r="E2" s="337"/>
    </row>
    <row r="3" spans="1:8" ht="40.5" customHeight="1" x14ac:dyDescent="0.2">
      <c r="B3" s="371" t="s">
        <v>1307</v>
      </c>
      <c r="C3" s="335"/>
      <c r="D3" s="335"/>
      <c r="E3" s="335"/>
      <c r="F3" s="335"/>
      <c r="G3" s="335"/>
      <c r="H3" s="335"/>
    </row>
    <row r="4" spans="1:8" ht="6" customHeight="1" x14ac:dyDescent="0.2">
      <c r="A4" s="29"/>
      <c r="B4" s="32"/>
      <c r="C4" s="32"/>
      <c r="D4" s="32"/>
      <c r="E4" s="32"/>
    </row>
    <row r="5" spans="1:8" x14ac:dyDescent="0.2">
      <c r="A5" s="29"/>
      <c r="B5" s="33" t="s">
        <v>1308</v>
      </c>
      <c r="C5" s="34"/>
      <c r="D5" s="34"/>
      <c r="E5" s="34"/>
    </row>
    <row r="6" spans="1:8" ht="15.75" customHeight="1" x14ac:dyDescent="0.2">
      <c r="A6" s="29"/>
      <c r="B6" s="361" t="s">
        <v>1309</v>
      </c>
      <c r="C6" s="362"/>
      <c r="D6" s="363"/>
      <c r="E6" s="362" t="s">
        <v>1310</v>
      </c>
      <c r="F6" s="362"/>
      <c r="G6" s="364"/>
    </row>
    <row r="7" spans="1:8" ht="16.5" customHeight="1" x14ac:dyDescent="0.2">
      <c r="A7" s="29"/>
      <c r="B7" s="365" t="s">
        <v>1311</v>
      </c>
      <c r="C7" s="366"/>
      <c r="D7" s="367"/>
      <c r="E7" s="368" t="s">
        <v>1312</v>
      </c>
      <c r="F7" s="369"/>
      <c r="G7" s="370"/>
    </row>
    <row r="8" spans="1:8" ht="16.5" customHeight="1" x14ac:dyDescent="0.2">
      <c r="A8" s="29"/>
      <c r="B8" s="355" t="s">
        <v>1313</v>
      </c>
      <c r="C8" s="356"/>
      <c r="D8" s="357"/>
      <c r="E8" s="358" t="s">
        <v>1314</v>
      </c>
      <c r="F8" s="359"/>
      <c r="G8" s="360"/>
    </row>
    <row r="9" spans="1:8" ht="16.5" customHeight="1" x14ac:dyDescent="0.2">
      <c r="A9" s="29"/>
      <c r="B9" s="355" t="s">
        <v>1315</v>
      </c>
      <c r="C9" s="356"/>
      <c r="D9" s="357"/>
      <c r="E9" s="358" t="s">
        <v>1316</v>
      </c>
      <c r="F9" s="359"/>
      <c r="G9" s="360"/>
    </row>
    <row r="10" spans="1:8" ht="16.5" customHeight="1" x14ac:dyDescent="0.2">
      <c r="A10" s="29"/>
      <c r="B10" s="355" t="s">
        <v>1317</v>
      </c>
      <c r="C10" s="356"/>
      <c r="D10" s="357"/>
      <c r="E10" s="358" t="s">
        <v>1318</v>
      </c>
      <c r="F10" s="359"/>
      <c r="G10" s="360"/>
    </row>
    <row r="11" spans="1:8" ht="16.5" customHeight="1" x14ac:dyDescent="0.2">
      <c r="A11" s="29"/>
      <c r="B11" s="190" t="s">
        <v>1319</v>
      </c>
      <c r="C11" s="191"/>
      <c r="D11" s="192"/>
      <c r="E11" s="358" t="s">
        <v>1320</v>
      </c>
      <c r="F11" s="359"/>
      <c r="G11" s="360"/>
    </row>
    <row r="12" spans="1:8" ht="16.5" customHeight="1" x14ac:dyDescent="0.2">
      <c r="A12" s="29"/>
      <c r="B12" s="355" t="s">
        <v>1321</v>
      </c>
      <c r="C12" s="356"/>
      <c r="D12" s="357"/>
      <c r="E12" s="358" t="s">
        <v>1322</v>
      </c>
      <c r="F12" s="359"/>
      <c r="G12" s="360"/>
    </row>
    <row r="13" spans="1:8" ht="16.5" customHeight="1" x14ac:dyDescent="0.2">
      <c r="A13" s="29"/>
      <c r="B13" s="190" t="s">
        <v>1323</v>
      </c>
      <c r="C13" s="191"/>
      <c r="D13" s="192"/>
      <c r="E13" s="358" t="s">
        <v>1324</v>
      </c>
      <c r="F13" s="359"/>
      <c r="G13" s="360"/>
    </row>
    <row r="14" spans="1:8" ht="16.5" customHeight="1" x14ac:dyDescent="0.2">
      <c r="A14" s="29"/>
      <c r="B14" s="355" t="s">
        <v>1325</v>
      </c>
      <c r="C14" s="356"/>
      <c r="D14" s="357"/>
      <c r="E14" s="358" t="s">
        <v>1326</v>
      </c>
      <c r="F14" s="359"/>
      <c r="G14" s="360"/>
    </row>
    <row r="15" spans="1:8" ht="16.5" customHeight="1" x14ac:dyDescent="0.2">
      <c r="A15" s="29"/>
      <c r="B15" s="190" t="s">
        <v>1327</v>
      </c>
      <c r="C15" s="191"/>
      <c r="D15" s="192"/>
      <c r="E15" s="358" t="s">
        <v>1328</v>
      </c>
      <c r="F15" s="359"/>
      <c r="G15" s="360"/>
    </row>
    <row r="16" spans="1:8" ht="16.5" customHeight="1" x14ac:dyDescent="0.2">
      <c r="A16" s="29"/>
      <c r="B16" s="355" t="s">
        <v>1329</v>
      </c>
      <c r="C16" s="356"/>
      <c r="D16" s="357"/>
      <c r="E16" s="358" t="s">
        <v>1330</v>
      </c>
      <c r="F16" s="359"/>
      <c r="G16" s="360"/>
    </row>
    <row r="17" spans="1:9" ht="16.5" customHeight="1" x14ac:dyDescent="0.2">
      <c r="A17" s="29"/>
      <c r="B17" s="355" t="s">
        <v>1331</v>
      </c>
      <c r="C17" s="356"/>
      <c r="D17" s="357"/>
      <c r="E17" s="358" t="s">
        <v>1332</v>
      </c>
      <c r="F17" s="359"/>
      <c r="G17" s="360"/>
    </row>
    <row r="18" spans="1:9" ht="16.5" customHeight="1" x14ac:dyDescent="0.2">
      <c r="A18" s="29"/>
      <c r="B18" s="355" t="s">
        <v>1333</v>
      </c>
      <c r="C18" s="356"/>
      <c r="D18" s="357"/>
      <c r="E18" s="358" t="s">
        <v>1334</v>
      </c>
      <c r="F18" s="359"/>
      <c r="G18" s="360"/>
    </row>
    <row r="19" spans="1:9" x14ac:dyDescent="0.2">
      <c r="A19" s="29"/>
      <c r="B19" s="35"/>
      <c r="C19" s="34"/>
      <c r="D19" s="34"/>
      <c r="E19" s="34"/>
    </row>
    <row r="20" spans="1:9" ht="15.75" customHeight="1" x14ac:dyDescent="0.2">
      <c r="A20" s="29"/>
      <c r="B20" s="30" t="s">
        <v>1335</v>
      </c>
      <c r="C20" s="34"/>
      <c r="D20" s="34"/>
      <c r="E20" s="34"/>
    </row>
    <row r="21" spans="1:9" ht="15.75" customHeight="1" x14ac:dyDescent="0.2">
      <c r="A21" s="29"/>
      <c r="B21" s="353" t="s">
        <v>1336</v>
      </c>
      <c r="C21" s="354"/>
      <c r="D21" s="354"/>
      <c r="E21" s="354"/>
      <c r="F21" s="354"/>
    </row>
    <row r="22" spans="1:9" ht="20.25" customHeight="1" x14ac:dyDescent="0.2">
      <c r="A22" s="29"/>
      <c r="B22" s="36" t="s">
        <v>1337</v>
      </c>
      <c r="C22" s="36" t="s">
        <v>1338</v>
      </c>
      <c r="D22" s="36" t="s">
        <v>1339</v>
      </c>
      <c r="E22" s="36" t="s">
        <v>1319</v>
      </c>
      <c r="F22" s="36" t="s">
        <v>1340</v>
      </c>
    </row>
    <row r="23" spans="1:9" s="41" customFormat="1" ht="25.5" customHeight="1" x14ac:dyDescent="0.2">
      <c r="A23" s="37"/>
      <c r="B23" s="38" t="s">
        <v>1341</v>
      </c>
      <c r="C23" s="39" t="s">
        <v>1342</v>
      </c>
      <c r="D23" s="39" t="s">
        <v>1343</v>
      </c>
      <c r="E23" s="39" t="s">
        <v>1344</v>
      </c>
      <c r="F23" s="40" t="s">
        <v>1345</v>
      </c>
      <c r="G23" s="19"/>
      <c r="H23" s="19"/>
      <c r="I23" s="19"/>
    </row>
    <row r="24" spans="1:9" s="41" customFormat="1" ht="25.5" customHeight="1" x14ac:dyDescent="0.2">
      <c r="A24" s="37"/>
      <c r="B24" s="38" t="s">
        <v>1346</v>
      </c>
      <c r="C24" s="39" t="s">
        <v>1347</v>
      </c>
      <c r="D24" s="39" t="s">
        <v>1348</v>
      </c>
      <c r="E24" s="39" t="s">
        <v>1349</v>
      </c>
      <c r="F24" s="39"/>
      <c r="G24" s="19"/>
      <c r="H24" s="19"/>
      <c r="I24" s="19"/>
    </row>
    <row r="25" spans="1:9" s="41" customFormat="1" ht="25.5" customHeight="1" x14ac:dyDescent="0.2">
      <c r="A25" s="37"/>
      <c r="B25" s="38" t="s">
        <v>1350</v>
      </c>
      <c r="C25" s="39" t="s">
        <v>1351</v>
      </c>
      <c r="D25" s="39" t="s">
        <v>1352</v>
      </c>
      <c r="E25" s="39"/>
      <c r="F25" s="39"/>
      <c r="G25" s="19"/>
      <c r="H25" s="19"/>
      <c r="I25" s="19"/>
    </row>
    <row r="26" spans="1:9" s="41" customFormat="1" ht="25.5" customHeight="1" x14ac:dyDescent="0.2">
      <c r="A26" s="37"/>
      <c r="B26" s="40" t="s">
        <v>1353</v>
      </c>
      <c r="C26" s="40" t="s">
        <v>1354</v>
      </c>
      <c r="D26" s="39" t="s">
        <v>1355</v>
      </c>
      <c r="E26" s="39"/>
      <c r="F26" s="39"/>
      <c r="G26" s="19"/>
      <c r="H26" s="19"/>
      <c r="I26" s="19"/>
    </row>
    <row r="27" spans="1:9" s="41" customFormat="1" ht="25.5" customHeight="1" x14ac:dyDescent="0.2">
      <c r="A27" s="37"/>
      <c r="B27" s="38" t="s">
        <v>1356</v>
      </c>
      <c r="C27" s="38" t="s">
        <v>1357</v>
      </c>
      <c r="D27" s="39" t="s">
        <v>1358</v>
      </c>
      <c r="E27" s="39"/>
      <c r="F27" s="39"/>
      <c r="G27" s="19"/>
      <c r="H27" s="19"/>
      <c r="I27" s="19"/>
    </row>
    <row r="28" spans="1:9" s="41" customFormat="1" ht="25.5" customHeight="1" x14ac:dyDescent="0.2">
      <c r="A28" s="37"/>
      <c r="B28" s="38" t="s">
        <v>1359</v>
      </c>
      <c r="C28" s="38" t="s">
        <v>1360</v>
      </c>
      <c r="D28" s="39" t="s">
        <v>1361</v>
      </c>
      <c r="E28" s="39"/>
      <c r="F28" s="39"/>
      <c r="G28" s="19"/>
      <c r="H28" s="19"/>
      <c r="I28" s="19"/>
    </row>
    <row r="29" spans="1:9" s="41" customFormat="1" ht="25.5" customHeight="1" x14ac:dyDescent="0.2">
      <c r="A29" s="37"/>
      <c r="B29" s="38" t="s">
        <v>1360</v>
      </c>
      <c r="C29" s="40" t="s">
        <v>1362</v>
      </c>
      <c r="D29" s="40" t="s">
        <v>1363</v>
      </c>
      <c r="E29" s="39"/>
      <c r="F29" s="39"/>
      <c r="G29" s="19"/>
      <c r="H29" s="19"/>
      <c r="I29" s="19"/>
    </row>
    <row r="30" spans="1:9" s="41" customFormat="1" ht="25.5" customHeight="1" x14ac:dyDescent="0.2">
      <c r="A30" s="37"/>
      <c r="B30" s="40" t="s">
        <v>1364</v>
      </c>
      <c r="C30" s="39"/>
      <c r="D30" s="40" t="s">
        <v>1365</v>
      </c>
      <c r="E30" s="39"/>
      <c r="F30" s="39"/>
      <c r="G30" s="19"/>
      <c r="H30" s="19"/>
      <c r="I30" s="19"/>
    </row>
    <row r="31" spans="1:9" s="41" customFormat="1" ht="25.5" customHeight="1" x14ac:dyDescent="0.2">
      <c r="A31" s="37"/>
      <c r="B31" s="38" t="s">
        <v>778</v>
      </c>
      <c r="C31" s="39"/>
      <c r="D31" s="40"/>
      <c r="E31" s="39"/>
      <c r="F31" s="39"/>
      <c r="G31" s="19"/>
      <c r="H31" s="19"/>
      <c r="I31" s="19"/>
    </row>
    <row r="32" spans="1:9" s="41" customFormat="1" ht="25.5" customHeight="1" x14ac:dyDescent="0.2">
      <c r="A32" s="37"/>
      <c r="B32" s="38" t="s">
        <v>1366</v>
      </c>
      <c r="C32" s="39"/>
      <c r="D32" s="40"/>
      <c r="E32" s="39"/>
      <c r="F32" s="39"/>
      <c r="G32" s="19"/>
      <c r="H32" s="19"/>
      <c r="I32" s="19"/>
    </row>
    <row r="33" spans="1:9" s="41" customFormat="1" ht="25.5" customHeight="1" x14ac:dyDescent="0.2">
      <c r="A33" s="37"/>
      <c r="B33" s="38" t="s">
        <v>1367</v>
      </c>
      <c r="C33" s="39"/>
      <c r="D33" s="38"/>
      <c r="E33" s="39"/>
      <c r="F33" s="40"/>
      <c r="G33" s="19"/>
      <c r="H33" s="19"/>
      <c r="I33" s="19"/>
    </row>
    <row r="34" spans="1:9" s="41" customFormat="1" ht="25.5" customHeight="1" x14ac:dyDescent="0.2">
      <c r="A34" s="37"/>
      <c r="B34" s="38" t="s">
        <v>1368</v>
      </c>
      <c r="C34" s="39"/>
      <c r="D34" s="40"/>
      <c r="E34" s="39"/>
      <c r="F34" s="39"/>
      <c r="G34" s="19"/>
      <c r="H34" s="19"/>
      <c r="I34" s="19"/>
    </row>
    <row r="35" spans="1:9" s="41" customFormat="1" ht="25.5" customHeight="1" x14ac:dyDescent="0.2">
      <c r="A35" s="37"/>
      <c r="B35" s="38" t="s">
        <v>1369</v>
      </c>
      <c r="C35" s="39"/>
      <c r="D35" s="39"/>
      <c r="E35" s="39"/>
      <c r="F35" s="39"/>
      <c r="G35" s="19"/>
      <c r="H35" s="19"/>
      <c r="I35" s="19"/>
    </row>
    <row r="36" spans="1:9" s="41" customFormat="1" ht="25.5" customHeight="1" x14ac:dyDescent="0.2">
      <c r="A36" s="37"/>
      <c r="B36" s="38" t="s">
        <v>1370</v>
      </c>
      <c r="C36" s="39"/>
      <c r="D36" s="39"/>
      <c r="E36" s="39"/>
      <c r="F36" s="39"/>
      <c r="G36" s="19"/>
      <c r="H36" s="19"/>
      <c r="I36" s="19"/>
    </row>
    <row r="37" spans="1:9" s="41" customFormat="1" ht="25.5" customHeight="1" x14ac:dyDescent="0.2">
      <c r="A37" s="37"/>
      <c r="B37" s="38" t="s">
        <v>1371</v>
      </c>
      <c r="C37" s="39"/>
      <c r="D37" s="39"/>
      <c r="E37" s="39"/>
      <c r="F37" s="39"/>
      <c r="G37" s="19"/>
      <c r="H37" s="19"/>
      <c r="I37" s="19"/>
    </row>
  </sheetData>
  <sheetProtection formatCells="0" formatRows="0"/>
  <mergeCells count="26">
    <mergeCell ref="B16:D16"/>
    <mergeCell ref="E16:G16"/>
    <mergeCell ref="B17:D17"/>
    <mergeCell ref="E17:G17"/>
    <mergeCell ref="E15:G15"/>
    <mergeCell ref="E13:G13"/>
    <mergeCell ref="B3:H3"/>
    <mergeCell ref="E8:G8"/>
    <mergeCell ref="B8:D8"/>
    <mergeCell ref="E11:G11"/>
    <mergeCell ref="B21:F21"/>
    <mergeCell ref="B2:E2"/>
    <mergeCell ref="B14:D14"/>
    <mergeCell ref="E14:G14"/>
    <mergeCell ref="B12:D12"/>
    <mergeCell ref="E12:G12"/>
    <mergeCell ref="B9:D9"/>
    <mergeCell ref="E9:G9"/>
    <mergeCell ref="B10:D10"/>
    <mergeCell ref="E10:G10"/>
    <mergeCell ref="B6:D6"/>
    <mergeCell ref="E6:G6"/>
    <mergeCell ref="B7:D7"/>
    <mergeCell ref="E7:G7"/>
    <mergeCell ref="B18:D18"/>
    <mergeCell ref="E18:G18"/>
  </mergeCells>
  <pageMargins left="0.25" right="0.25" top="0.25" bottom="0.25" header="0.25" footer="0.25"/>
  <pageSetup scale="76" orientation="landscape" r:id="rId1"/>
  <headerFooter alignWithMargins="0">
    <oddFooter>&amp;L&amp;"Times New Roman,Italic"&amp;A&amp;C&amp;"Times New Roman,Regular"&amp;P</oddFooter>
  </headerFooter>
  <rowBreaks count="1" manualBreakCount="1">
    <brk id="19" max="6"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9046C-3F46-4A7E-8086-3E2F4BD44FC1}">
  <sheetPr codeName="Sheet11"/>
  <dimension ref="D13:M20"/>
  <sheetViews>
    <sheetView showGridLines="0" workbookViewId="0">
      <selection activeCell="B11" sqref="B11:G11"/>
    </sheetView>
  </sheetViews>
  <sheetFormatPr defaultColWidth="9.140625" defaultRowHeight="12.75" x14ac:dyDescent="0.2"/>
  <cols>
    <col min="1" max="16384" width="9.140625" style="185"/>
  </cols>
  <sheetData>
    <row r="13" spans="4:13" x14ac:dyDescent="0.2">
      <c r="D13" s="332" t="s">
        <v>202</v>
      </c>
      <c r="E13" s="333"/>
      <c r="F13" s="333"/>
      <c r="G13" s="333"/>
      <c r="H13" s="333"/>
      <c r="I13" s="333"/>
      <c r="J13" s="333"/>
      <c r="K13" s="333"/>
      <c r="L13" s="333"/>
      <c r="M13" s="333"/>
    </row>
    <row r="14" spans="4:13" x14ac:dyDescent="0.2">
      <c r="D14" s="332" t="s">
        <v>203</v>
      </c>
      <c r="E14" s="333"/>
      <c r="F14" s="333"/>
      <c r="G14" s="333"/>
      <c r="H14" s="333"/>
      <c r="I14" s="333"/>
      <c r="J14" s="333"/>
      <c r="K14" s="333"/>
      <c r="L14" s="333"/>
      <c r="M14" s="333"/>
    </row>
    <row r="15" spans="4:13" x14ac:dyDescent="0.2">
      <c r="D15" s="332" t="s">
        <v>204</v>
      </c>
      <c r="E15" s="332"/>
      <c r="F15" s="332"/>
      <c r="G15" s="332"/>
      <c r="H15" s="332"/>
      <c r="I15" s="332"/>
      <c r="J15" s="332"/>
      <c r="K15" s="332"/>
      <c r="L15" s="332"/>
      <c r="M15" s="332"/>
    </row>
    <row r="18" spans="4:4" x14ac:dyDescent="0.2">
      <c r="D18" s="184" t="s">
        <v>205</v>
      </c>
    </row>
    <row r="19" spans="4:4" x14ac:dyDescent="0.2">
      <c r="D19" s="184" t="s">
        <v>206</v>
      </c>
    </row>
    <row r="20" spans="4:4" x14ac:dyDescent="0.2">
      <c r="D20" s="184" t="s">
        <v>207</v>
      </c>
    </row>
  </sheetData>
  <sheetProtection sheet="1" objects="1" scenarios="1"/>
  <mergeCells count="3">
    <mergeCell ref="D13:M13"/>
    <mergeCell ref="D14:M14"/>
    <mergeCell ref="D15:M15"/>
  </mergeCells>
  <pageMargins left="0.75" right="0.75" top="1" bottom="1"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Button 1">
              <controlPr defaultSize="0" print="0" autoFill="0" autoPict="0" macro="[0]!closeFile">
                <anchor moveWithCells="1" sizeWithCells="1">
                  <from>
                    <xdr:col>6</xdr:col>
                    <xdr:colOff>85725</xdr:colOff>
                    <xdr:row>6</xdr:row>
                    <xdr:rowOff>28575</xdr:rowOff>
                  </from>
                  <to>
                    <xdr:col>9</xdr:col>
                    <xdr:colOff>561975</xdr:colOff>
                    <xdr:row>9</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9F6F6-E3D7-4E93-B7CE-2DE26468B432}">
  <sheetPr codeName="Sheet3"/>
  <dimension ref="A1:B680"/>
  <sheetViews>
    <sheetView workbookViewId="0">
      <selection activeCell="B11" sqref="B11:G11"/>
    </sheetView>
  </sheetViews>
  <sheetFormatPr defaultColWidth="9.140625" defaultRowHeight="12.75" x14ac:dyDescent="0.2"/>
  <cols>
    <col min="1" max="1" width="27.140625" style="186" bestFit="1" customWidth="1"/>
    <col min="2" max="2" width="97.140625" style="31" bestFit="1" customWidth="1"/>
    <col min="3" max="16384" width="9.140625" style="19"/>
  </cols>
  <sheetData>
    <row r="1" spans="1:2" x14ac:dyDescent="0.2">
      <c r="A1" s="186" t="s">
        <v>0</v>
      </c>
      <c r="B1" s="30" t="s">
        <v>1</v>
      </c>
    </row>
    <row r="3" spans="1:2" x14ac:dyDescent="0.2">
      <c r="A3" s="187" t="s">
        <v>208</v>
      </c>
      <c r="B3" s="31" t="s">
        <v>3</v>
      </c>
    </row>
    <row r="4" spans="1:2" x14ac:dyDescent="0.2">
      <c r="B4" s="31" t="s">
        <v>5</v>
      </c>
    </row>
    <row r="5" spans="1:2" x14ac:dyDescent="0.2">
      <c r="B5" s="31" t="s">
        <v>7</v>
      </c>
    </row>
    <row r="6" spans="1:2" x14ac:dyDescent="0.2">
      <c r="B6" s="31" t="s">
        <v>9</v>
      </c>
    </row>
    <row r="8" spans="1:2" x14ac:dyDescent="0.2">
      <c r="A8" s="187" t="s">
        <v>209</v>
      </c>
      <c r="B8" s="31" t="s">
        <v>12</v>
      </c>
    </row>
    <row r="9" spans="1:2" x14ac:dyDescent="0.2">
      <c r="B9" s="31" t="s">
        <v>14</v>
      </c>
    </row>
    <row r="11" spans="1:2" x14ac:dyDescent="0.2">
      <c r="A11" s="187" t="s">
        <v>17</v>
      </c>
      <c r="B11" s="31" t="s">
        <v>18</v>
      </c>
    </row>
    <row r="12" spans="1:2" x14ac:dyDescent="0.2">
      <c r="B12" s="31" t="s">
        <v>19</v>
      </c>
    </row>
    <row r="14" spans="1:2" x14ac:dyDescent="0.2">
      <c r="A14" s="187" t="s">
        <v>20</v>
      </c>
      <c r="B14" s="31" t="s">
        <v>21</v>
      </c>
    </row>
    <row r="15" spans="1:2" x14ac:dyDescent="0.2">
      <c r="B15" s="31" t="s">
        <v>22</v>
      </c>
    </row>
    <row r="16" spans="1:2" x14ac:dyDescent="0.2">
      <c r="B16" s="31" t="s">
        <v>23</v>
      </c>
    </row>
    <row r="18" spans="1:2" x14ac:dyDescent="0.2">
      <c r="A18" s="187" t="s">
        <v>24</v>
      </c>
      <c r="B18" s="31" t="s">
        <v>18</v>
      </c>
    </row>
    <row r="19" spans="1:2" x14ac:dyDescent="0.2">
      <c r="B19" s="31" t="s">
        <v>22</v>
      </c>
    </row>
    <row r="21" spans="1:2" x14ac:dyDescent="0.2">
      <c r="A21" s="187" t="s">
        <v>25</v>
      </c>
      <c r="B21" s="31" t="s">
        <v>18</v>
      </c>
    </row>
    <row r="22" spans="1:2" x14ac:dyDescent="0.2">
      <c r="B22" s="31" t="s">
        <v>22</v>
      </c>
    </row>
    <row r="23" spans="1:2" x14ac:dyDescent="0.2">
      <c r="B23" s="31" t="s">
        <v>23</v>
      </c>
    </row>
    <row r="25" spans="1:2" x14ac:dyDescent="0.2">
      <c r="A25" s="187" t="s">
        <v>26</v>
      </c>
      <c r="B25" s="31" t="s">
        <v>18</v>
      </c>
    </row>
    <row r="26" spans="1:2" x14ac:dyDescent="0.2">
      <c r="B26" s="31" t="s">
        <v>22</v>
      </c>
    </row>
    <row r="27" spans="1:2" x14ac:dyDescent="0.2">
      <c r="B27" s="31" t="s">
        <v>27</v>
      </c>
    </row>
    <row r="29" spans="1:2" x14ac:dyDescent="0.2">
      <c r="A29" s="187" t="s">
        <v>210</v>
      </c>
      <c r="B29" s="31" t="s">
        <v>18</v>
      </c>
    </row>
    <row r="30" spans="1:2" x14ac:dyDescent="0.2">
      <c r="B30" s="31" t="s">
        <v>22</v>
      </c>
    </row>
    <row r="31" spans="1:2" x14ac:dyDescent="0.2">
      <c r="B31" s="31" t="s">
        <v>19</v>
      </c>
    </row>
    <row r="32" spans="1:2" x14ac:dyDescent="0.2">
      <c r="B32" s="31" t="s">
        <v>27</v>
      </c>
    </row>
    <row r="34" spans="1:2" x14ac:dyDescent="0.2">
      <c r="A34" s="187" t="s">
        <v>28</v>
      </c>
      <c r="B34" s="31" t="s">
        <v>29</v>
      </c>
    </row>
    <row r="35" spans="1:2" x14ac:dyDescent="0.2">
      <c r="B35" s="31" t="s">
        <v>30</v>
      </c>
    </row>
    <row r="37" spans="1:2" x14ac:dyDescent="0.2">
      <c r="A37" s="187" t="s">
        <v>211</v>
      </c>
      <c r="B37" s="31" t="s">
        <v>29</v>
      </c>
    </row>
    <row r="38" spans="1:2" x14ac:dyDescent="0.2">
      <c r="B38" s="31" t="s">
        <v>212</v>
      </c>
    </row>
    <row r="40" spans="1:2" x14ac:dyDescent="0.2">
      <c r="A40" s="187" t="s">
        <v>31</v>
      </c>
      <c r="B40" s="31" t="s">
        <v>32</v>
      </c>
    </row>
    <row r="41" spans="1:2" x14ac:dyDescent="0.2">
      <c r="B41" s="31" t="s">
        <v>33</v>
      </c>
    </row>
    <row r="43" spans="1:2" x14ac:dyDescent="0.2">
      <c r="A43" s="187" t="s">
        <v>34</v>
      </c>
      <c r="B43" s="31" t="s">
        <v>6</v>
      </c>
    </row>
    <row r="44" spans="1:2" x14ac:dyDescent="0.2">
      <c r="B44" s="31" t="s">
        <v>8</v>
      </c>
    </row>
    <row r="45" spans="1:2" x14ac:dyDescent="0.2">
      <c r="B45" s="31" t="s">
        <v>10</v>
      </c>
    </row>
    <row r="47" spans="1:2" x14ac:dyDescent="0.2">
      <c r="A47" s="187" t="s">
        <v>35</v>
      </c>
      <c r="B47" s="31" t="s">
        <v>18</v>
      </c>
    </row>
    <row r="48" spans="1:2" x14ac:dyDescent="0.2">
      <c r="B48" s="31" t="s">
        <v>22</v>
      </c>
    </row>
    <row r="49" spans="1:2" x14ac:dyDescent="0.2">
      <c r="B49" s="31" t="s">
        <v>36</v>
      </c>
    </row>
    <row r="51" spans="1:2" x14ac:dyDescent="0.2">
      <c r="A51" s="187" t="s">
        <v>37</v>
      </c>
      <c r="B51" s="31" t="s">
        <v>6</v>
      </c>
    </row>
    <row r="52" spans="1:2" x14ac:dyDescent="0.2">
      <c r="B52" s="31" t="s">
        <v>8</v>
      </c>
    </row>
    <row r="53" spans="1:2" x14ac:dyDescent="0.2">
      <c r="B53" s="31" t="s">
        <v>10</v>
      </c>
    </row>
    <row r="54" spans="1:2" x14ac:dyDescent="0.2">
      <c r="B54" s="31" t="s">
        <v>38</v>
      </c>
    </row>
    <row r="55" spans="1:2" x14ac:dyDescent="0.2">
      <c r="B55" s="31" t="s">
        <v>39</v>
      </c>
    </row>
    <row r="56" spans="1:2" x14ac:dyDescent="0.2">
      <c r="B56" s="31" t="s">
        <v>40</v>
      </c>
    </row>
    <row r="57" spans="1:2" x14ac:dyDescent="0.2">
      <c r="B57" s="31" t="s">
        <v>41</v>
      </c>
    </row>
    <row r="59" spans="1:2" x14ac:dyDescent="0.2">
      <c r="A59" s="187" t="s">
        <v>42</v>
      </c>
      <c r="B59" s="31" t="s">
        <v>6</v>
      </c>
    </row>
    <row r="60" spans="1:2" x14ac:dyDescent="0.2">
      <c r="B60" s="31" t="s">
        <v>8</v>
      </c>
    </row>
    <row r="61" spans="1:2" x14ac:dyDescent="0.2">
      <c r="B61" s="31" t="s">
        <v>10</v>
      </c>
    </row>
    <row r="62" spans="1:2" x14ac:dyDescent="0.2">
      <c r="B62" s="31" t="s">
        <v>38</v>
      </c>
    </row>
    <row r="63" spans="1:2" x14ac:dyDescent="0.2">
      <c r="B63" s="31" t="s">
        <v>39</v>
      </c>
    </row>
    <row r="64" spans="1:2" x14ac:dyDescent="0.2">
      <c r="B64" s="31" t="s">
        <v>40</v>
      </c>
    </row>
    <row r="65" spans="1:2" x14ac:dyDescent="0.2">
      <c r="B65" s="31" t="s">
        <v>41</v>
      </c>
    </row>
    <row r="66" spans="1:2" x14ac:dyDescent="0.2">
      <c r="B66" s="31" t="s">
        <v>43</v>
      </c>
    </row>
    <row r="68" spans="1:2" x14ac:dyDescent="0.2">
      <c r="A68" s="187" t="s">
        <v>44</v>
      </c>
      <c r="B68" s="31" t="s">
        <v>45</v>
      </c>
    </row>
    <row r="69" spans="1:2" x14ac:dyDescent="0.2">
      <c r="B69" s="31" t="s">
        <v>46</v>
      </c>
    </row>
    <row r="70" spans="1:2" x14ac:dyDescent="0.2">
      <c r="B70" s="31" t="s">
        <v>47</v>
      </c>
    </row>
    <row r="71" spans="1:2" x14ac:dyDescent="0.2">
      <c r="B71" s="31" t="s">
        <v>48</v>
      </c>
    </row>
    <row r="73" spans="1:2" x14ac:dyDescent="0.2">
      <c r="A73" s="187" t="s">
        <v>49</v>
      </c>
      <c r="B73" s="31" t="s">
        <v>50</v>
      </c>
    </row>
    <row r="74" spans="1:2" x14ac:dyDescent="0.2">
      <c r="B74" s="31" t="s">
        <v>51</v>
      </c>
    </row>
    <row r="75" spans="1:2" x14ac:dyDescent="0.2">
      <c r="B75" s="31" t="s">
        <v>52</v>
      </c>
    </row>
    <row r="76" spans="1:2" x14ac:dyDescent="0.2">
      <c r="B76" s="31" t="s">
        <v>53</v>
      </c>
    </row>
    <row r="77" spans="1:2" x14ac:dyDescent="0.2">
      <c r="B77" s="31" t="s">
        <v>54</v>
      </c>
    </row>
    <row r="78" spans="1:2" x14ac:dyDescent="0.2">
      <c r="B78" s="31" t="s">
        <v>55</v>
      </c>
    </row>
    <row r="79" spans="1:2" x14ac:dyDescent="0.2">
      <c r="B79" s="31" t="s">
        <v>56</v>
      </c>
    </row>
    <row r="80" spans="1:2" x14ac:dyDescent="0.2">
      <c r="B80" s="31" t="s">
        <v>57</v>
      </c>
    </row>
    <row r="81" spans="1:2" x14ac:dyDescent="0.2">
      <c r="B81" s="31" t="s">
        <v>58</v>
      </c>
    </row>
    <row r="82" spans="1:2" x14ac:dyDescent="0.2">
      <c r="B82" s="31" t="s">
        <v>59</v>
      </c>
    </row>
    <row r="83" spans="1:2" x14ac:dyDescent="0.2">
      <c r="B83" s="31" t="s">
        <v>60</v>
      </c>
    </row>
    <row r="84" spans="1:2" x14ac:dyDescent="0.2">
      <c r="B84" s="31" t="s">
        <v>61</v>
      </c>
    </row>
    <row r="85" spans="1:2" x14ac:dyDescent="0.2">
      <c r="B85" s="31" t="s">
        <v>62</v>
      </c>
    </row>
    <row r="86" spans="1:2" x14ac:dyDescent="0.2">
      <c r="B86" s="31" t="s">
        <v>63</v>
      </c>
    </row>
    <row r="87" spans="1:2" x14ac:dyDescent="0.2">
      <c r="B87" s="31" t="s">
        <v>64</v>
      </c>
    </row>
    <row r="88" spans="1:2" x14ac:dyDescent="0.2">
      <c r="B88" s="31" t="s">
        <v>65</v>
      </c>
    </row>
    <row r="89" spans="1:2" x14ac:dyDescent="0.2">
      <c r="B89" s="31" t="s">
        <v>66</v>
      </c>
    </row>
    <row r="91" spans="1:2" x14ac:dyDescent="0.2">
      <c r="A91" s="187" t="s">
        <v>67</v>
      </c>
      <c r="B91" s="31" t="s">
        <v>68</v>
      </c>
    </row>
    <row r="92" spans="1:2" x14ac:dyDescent="0.2">
      <c r="B92" s="31" t="s">
        <v>69</v>
      </c>
    </row>
    <row r="94" spans="1:2" x14ac:dyDescent="0.2">
      <c r="A94" s="187" t="s">
        <v>70</v>
      </c>
      <c r="B94" s="31" t="s">
        <v>71</v>
      </c>
    </row>
    <row r="95" spans="1:2" x14ac:dyDescent="0.2">
      <c r="B95" s="31" t="s">
        <v>72</v>
      </c>
    </row>
    <row r="96" spans="1:2" x14ac:dyDescent="0.2">
      <c r="B96" s="31" t="s">
        <v>73</v>
      </c>
    </row>
    <row r="97" spans="1:2" x14ac:dyDescent="0.2">
      <c r="B97" s="31" t="s">
        <v>74</v>
      </c>
    </row>
    <row r="98" spans="1:2" x14ac:dyDescent="0.2">
      <c r="B98" s="31" t="s">
        <v>75</v>
      </c>
    </row>
    <row r="99" spans="1:2" x14ac:dyDescent="0.2">
      <c r="B99" s="31" t="s">
        <v>76</v>
      </c>
    </row>
    <row r="100" spans="1:2" x14ac:dyDescent="0.2">
      <c r="B100" s="31" t="s">
        <v>77</v>
      </c>
    </row>
    <row r="101" spans="1:2" x14ac:dyDescent="0.2">
      <c r="B101" s="31" t="s">
        <v>78</v>
      </c>
    </row>
    <row r="102" spans="1:2" x14ac:dyDescent="0.2">
      <c r="B102" s="31" t="s">
        <v>79</v>
      </c>
    </row>
    <row r="104" spans="1:2" x14ac:dyDescent="0.2">
      <c r="A104" s="187" t="s">
        <v>213</v>
      </c>
      <c r="B104" s="31" t="s">
        <v>81</v>
      </c>
    </row>
    <row r="105" spans="1:2" x14ac:dyDescent="0.2">
      <c r="B105" s="31" t="s">
        <v>82</v>
      </c>
    </row>
    <row r="107" spans="1:2" x14ac:dyDescent="0.2">
      <c r="A107" s="187" t="s">
        <v>83</v>
      </c>
      <c r="B107" s="31" t="s">
        <v>84</v>
      </c>
    </row>
    <row r="108" spans="1:2" x14ac:dyDescent="0.2">
      <c r="B108" s="31" t="s">
        <v>85</v>
      </c>
    </row>
    <row r="109" spans="1:2" x14ac:dyDescent="0.2">
      <c r="B109" s="31" t="s">
        <v>86</v>
      </c>
    </row>
    <row r="110" spans="1:2" x14ac:dyDescent="0.2">
      <c r="B110" s="31" t="s">
        <v>87</v>
      </c>
    </row>
    <row r="111" spans="1:2" x14ac:dyDescent="0.2">
      <c r="B111" s="31" t="s">
        <v>88</v>
      </c>
    </row>
    <row r="112" spans="1:2" x14ac:dyDescent="0.2">
      <c r="B112" s="31" t="s">
        <v>89</v>
      </c>
    </row>
    <row r="114" spans="1:2" x14ac:dyDescent="0.2">
      <c r="A114" s="187" t="s">
        <v>90</v>
      </c>
      <c r="B114" s="31" t="s">
        <v>91</v>
      </c>
    </row>
    <row r="115" spans="1:2" x14ac:dyDescent="0.2">
      <c r="B115" s="31" t="s">
        <v>92</v>
      </c>
    </row>
    <row r="117" spans="1:2" ht="12.75" customHeight="1" x14ac:dyDescent="0.2">
      <c r="A117" s="187" t="s">
        <v>93</v>
      </c>
      <c r="B117" s="31" t="s">
        <v>94</v>
      </c>
    </row>
    <row r="118" spans="1:2" ht="12.75" customHeight="1" x14ac:dyDescent="0.2">
      <c r="B118" s="31" t="s">
        <v>95</v>
      </c>
    </row>
    <row r="119" spans="1:2" ht="12.75" customHeight="1" x14ac:dyDescent="0.2">
      <c r="B119" s="31" t="s">
        <v>96</v>
      </c>
    </row>
    <row r="121" spans="1:2" ht="12.75" customHeight="1" x14ac:dyDescent="0.2">
      <c r="A121" s="187" t="s">
        <v>97</v>
      </c>
      <c r="B121" s="31" t="s">
        <v>98</v>
      </c>
    </row>
    <row r="122" spans="1:2" ht="12.75" customHeight="1" x14ac:dyDescent="0.2">
      <c r="B122" s="31" t="s">
        <v>99</v>
      </c>
    </row>
    <row r="123" spans="1:2" ht="12.75" customHeight="1" x14ac:dyDescent="0.2">
      <c r="B123" s="31" t="s">
        <v>100</v>
      </c>
    </row>
    <row r="124" spans="1:2" ht="12.75" customHeight="1" x14ac:dyDescent="0.2">
      <c r="B124" s="31" t="s">
        <v>101</v>
      </c>
    </row>
    <row r="125" spans="1:2" ht="12.75" customHeight="1" x14ac:dyDescent="0.2">
      <c r="B125" s="31" t="s">
        <v>102</v>
      </c>
    </row>
    <row r="126" spans="1:2" ht="12.75" customHeight="1" x14ac:dyDescent="0.2">
      <c r="B126" s="31" t="s">
        <v>103</v>
      </c>
    </row>
    <row r="128" spans="1:2" x14ac:dyDescent="0.2">
      <c r="A128" s="187" t="s">
        <v>104</v>
      </c>
      <c r="B128" s="31" t="s">
        <v>105</v>
      </c>
    </row>
    <row r="129" spans="1:2" x14ac:dyDescent="0.2">
      <c r="B129" s="31" t="s">
        <v>106</v>
      </c>
    </row>
    <row r="130" spans="1:2" x14ac:dyDescent="0.2">
      <c r="B130" s="31" t="s">
        <v>214</v>
      </c>
    </row>
    <row r="132" spans="1:2" ht="12.75" customHeight="1" x14ac:dyDescent="0.2">
      <c r="A132" s="187" t="s">
        <v>108</v>
      </c>
      <c r="B132" s="31" t="s">
        <v>109</v>
      </c>
    </row>
    <row r="133" spans="1:2" ht="12.75" customHeight="1" x14ac:dyDescent="0.2">
      <c r="B133" s="31" t="s">
        <v>110</v>
      </c>
    </row>
    <row r="134" spans="1:2" ht="12.75" customHeight="1" x14ac:dyDescent="0.2">
      <c r="B134" s="31" t="s">
        <v>111</v>
      </c>
    </row>
    <row r="136" spans="1:2" x14ac:dyDescent="0.2">
      <c r="A136" s="187" t="s">
        <v>215</v>
      </c>
      <c r="B136" s="31" t="s">
        <v>114</v>
      </c>
    </row>
    <row r="137" spans="1:2" x14ac:dyDescent="0.2">
      <c r="B137" s="31" t="s">
        <v>116</v>
      </c>
    </row>
    <row r="138" spans="1:2" x14ac:dyDescent="0.2">
      <c r="B138" s="31" t="s">
        <v>117</v>
      </c>
    </row>
    <row r="139" spans="1:2" x14ac:dyDescent="0.2">
      <c r="B139" s="31" t="s">
        <v>118</v>
      </c>
    </row>
    <row r="140" spans="1:2" x14ac:dyDescent="0.2">
      <c r="B140" s="31" t="s">
        <v>119</v>
      </c>
    </row>
    <row r="141" spans="1:2" x14ac:dyDescent="0.2">
      <c r="B141" s="31" t="s">
        <v>120</v>
      </c>
    </row>
    <row r="142" spans="1:2" x14ac:dyDescent="0.2">
      <c r="B142" s="31" t="s">
        <v>121</v>
      </c>
    </row>
    <row r="143" spans="1:2" x14ac:dyDescent="0.2">
      <c r="B143" s="31" t="s">
        <v>122</v>
      </c>
    </row>
    <row r="144" spans="1:2" x14ac:dyDescent="0.2">
      <c r="B144" s="31" t="s">
        <v>123</v>
      </c>
    </row>
    <row r="145" spans="2:2" x14ac:dyDescent="0.2">
      <c r="B145" s="31" t="s">
        <v>124</v>
      </c>
    </row>
    <row r="146" spans="2:2" x14ac:dyDescent="0.2">
      <c r="B146" s="31" t="s">
        <v>125</v>
      </c>
    </row>
    <row r="147" spans="2:2" x14ac:dyDescent="0.2">
      <c r="B147" s="31" t="s">
        <v>126</v>
      </c>
    </row>
    <row r="148" spans="2:2" x14ac:dyDescent="0.2">
      <c r="B148" s="31" t="s">
        <v>127</v>
      </c>
    </row>
    <row r="149" spans="2:2" x14ac:dyDescent="0.2">
      <c r="B149" s="31" t="s">
        <v>128</v>
      </c>
    </row>
    <row r="150" spans="2:2" x14ac:dyDescent="0.2">
      <c r="B150" s="31" t="s">
        <v>129</v>
      </c>
    </row>
    <row r="151" spans="2:2" x14ac:dyDescent="0.2">
      <c r="B151" s="31" t="s">
        <v>130</v>
      </c>
    </row>
    <row r="152" spans="2:2" x14ac:dyDescent="0.2">
      <c r="B152" s="31" t="s">
        <v>131</v>
      </c>
    </row>
    <row r="153" spans="2:2" x14ac:dyDescent="0.2">
      <c r="B153" s="31" t="s">
        <v>132</v>
      </c>
    </row>
    <row r="154" spans="2:2" x14ac:dyDescent="0.2">
      <c r="B154" s="31" t="s">
        <v>133</v>
      </c>
    </row>
    <row r="155" spans="2:2" x14ac:dyDescent="0.2">
      <c r="B155" s="31" t="s">
        <v>134</v>
      </c>
    </row>
    <row r="156" spans="2:2" x14ac:dyDescent="0.2">
      <c r="B156" s="31" t="s">
        <v>135</v>
      </c>
    </row>
    <row r="157" spans="2:2" x14ac:dyDescent="0.2">
      <c r="B157" s="31" t="s">
        <v>136</v>
      </c>
    </row>
    <row r="158" spans="2:2" x14ac:dyDescent="0.2">
      <c r="B158" s="31" t="s">
        <v>137</v>
      </c>
    </row>
    <row r="159" spans="2:2" x14ac:dyDescent="0.2">
      <c r="B159" s="31" t="s">
        <v>138</v>
      </c>
    </row>
    <row r="160" spans="2:2" x14ac:dyDescent="0.2">
      <c r="B160" s="31" t="s">
        <v>139</v>
      </c>
    </row>
    <row r="161" spans="2:2" x14ac:dyDescent="0.2">
      <c r="B161" s="31" t="s">
        <v>140</v>
      </c>
    </row>
    <row r="162" spans="2:2" x14ac:dyDescent="0.2">
      <c r="B162" s="31" t="s">
        <v>141</v>
      </c>
    </row>
    <row r="163" spans="2:2" x14ac:dyDescent="0.2">
      <c r="B163" s="31" t="s">
        <v>142</v>
      </c>
    </row>
    <row r="164" spans="2:2" x14ac:dyDescent="0.2">
      <c r="B164" s="31" t="s">
        <v>143</v>
      </c>
    </row>
    <row r="165" spans="2:2" x14ac:dyDescent="0.2">
      <c r="B165" s="31" t="s">
        <v>144</v>
      </c>
    </row>
    <row r="166" spans="2:2" x14ac:dyDescent="0.2">
      <c r="B166" s="31" t="s">
        <v>145</v>
      </c>
    </row>
    <row r="167" spans="2:2" x14ac:dyDescent="0.2">
      <c r="B167" s="31" t="s">
        <v>146</v>
      </c>
    </row>
    <row r="168" spans="2:2" x14ac:dyDescent="0.2">
      <c r="B168" s="31" t="s">
        <v>147</v>
      </c>
    </row>
    <row r="169" spans="2:2" x14ac:dyDescent="0.2">
      <c r="B169" s="31" t="s">
        <v>148</v>
      </c>
    </row>
    <row r="170" spans="2:2" x14ac:dyDescent="0.2">
      <c r="B170" s="31" t="s">
        <v>149</v>
      </c>
    </row>
    <row r="171" spans="2:2" x14ac:dyDescent="0.2">
      <c r="B171" s="31" t="s">
        <v>150</v>
      </c>
    </row>
    <row r="172" spans="2:2" x14ac:dyDescent="0.2">
      <c r="B172" s="31" t="s">
        <v>151</v>
      </c>
    </row>
    <row r="173" spans="2:2" x14ac:dyDescent="0.2">
      <c r="B173" s="31" t="s">
        <v>152</v>
      </c>
    </row>
    <row r="174" spans="2:2" x14ac:dyDescent="0.2">
      <c r="B174" s="31" t="s">
        <v>153</v>
      </c>
    </row>
    <row r="175" spans="2:2" x14ac:dyDescent="0.2">
      <c r="B175" s="31" t="s">
        <v>154</v>
      </c>
    </row>
    <row r="176" spans="2:2" x14ac:dyDescent="0.2">
      <c r="B176" s="31" t="s">
        <v>155</v>
      </c>
    </row>
    <row r="177" spans="1:2" x14ac:dyDescent="0.2">
      <c r="B177" s="31" t="s">
        <v>156</v>
      </c>
    </row>
    <row r="178" spans="1:2" x14ac:dyDescent="0.2">
      <c r="B178" s="31" t="s">
        <v>157</v>
      </c>
    </row>
    <row r="179" spans="1:2" x14ac:dyDescent="0.2">
      <c r="B179" s="31" t="s">
        <v>158</v>
      </c>
    </row>
    <row r="180" spans="1:2" x14ac:dyDescent="0.2">
      <c r="B180" s="31" t="s">
        <v>159</v>
      </c>
    </row>
    <row r="181" spans="1:2" x14ac:dyDescent="0.2">
      <c r="B181" s="31" t="s">
        <v>160</v>
      </c>
    </row>
    <row r="182" spans="1:2" x14ac:dyDescent="0.2">
      <c r="B182" s="31" t="s">
        <v>161</v>
      </c>
    </row>
    <row r="183" spans="1:2" x14ac:dyDescent="0.2">
      <c r="B183" s="31" t="s">
        <v>162</v>
      </c>
    </row>
    <row r="184" spans="1:2" x14ac:dyDescent="0.2">
      <c r="B184" s="31" t="s">
        <v>163</v>
      </c>
    </row>
    <row r="185" spans="1:2" x14ac:dyDescent="0.2">
      <c r="B185" s="31" t="s">
        <v>164</v>
      </c>
    </row>
    <row r="186" spans="1:2" x14ac:dyDescent="0.2">
      <c r="B186" s="31" t="s">
        <v>165</v>
      </c>
    </row>
    <row r="187" spans="1:2" x14ac:dyDescent="0.2">
      <c r="B187" s="31" t="s">
        <v>166</v>
      </c>
    </row>
    <row r="189" spans="1:2" x14ac:dyDescent="0.2">
      <c r="A189" s="187" t="s">
        <v>216</v>
      </c>
      <c r="B189" s="31">
        <v>30</v>
      </c>
    </row>
    <row r="190" spans="1:2" x14ac:dyDescent="0.2">
      <c r="B190" s="31">
        <v>60</v>
      </c>
    </row>
    <row r="191" spans="1:2" x14ac:dyDescent="0.2">
      <c r="B191" s="31">
        <v>90</v>
      </c>
    </row>
    <row r="192" spans="1:2" x14ac:dyDescent="0.2">
      <c r="B192" s="31">
        <v>120</v>
      </c>
    </row>
    <row r="193" spans="1:2" x14ac:dyDescent="0.2">
      <c r="B193" s="31">
        <v>180</v>
      </c>
    </row>
    <row r="195" spans="1:2" x14ac:dyDescent="0.2">
      <c r="A195" s="187" t="s">
        <v>217</v>
      </c>
      <c r="B195" s="31" t="s">
        <v>218</v>
      </c>
    </row>
    <row r="196" spans="1:2" x14ac:dyDescent="0.2">
      <c r="B196" s="31" t="s">
        <v>219</v>
      </c>
    </row>
    <row r="197" spans="1:2" x14ac:dyDescent="0.2">
      <c r="B197" s="31" t="s">
        <v>220</v>
      </c>
    </row>
    <row r="198" spans="1:2" x14ac:dyDescent="0.2">
      <c r="B198" s="31" t="s">
        <v>221</v>
      </c>
    </row>
    <row r="199" spans="1:2" x14ac:dyDescent="0.2">
      <c r="B199" s="31" t="s">
        <v>222</v>
      </c>
    </row>
    <row r="200" spans="1:2" x14ac:dyDescent="0.2">
      <c r="B200" s="31" t="s">
        <v>223</v>
      </c>
    </row>
    <row r="202" spans="1:2" x14ac:dyDescent="0.2">
      <c r="A202" s="187" t="s">
        <v>168</v>
      </c>
      <c r="B202" s="31" t="s">
        <v>169</v>
      </c>
    </row>
    <row r="203" spans="1:2" x14ac:dyDescent="0.2">
      <c r="B203" s="31" t="s">
        <v>170</v>
      </c>
    </row>
    <row r="205" spans="1:2" x14ac:dyDescent="0.2">
      <c r="A205" s="187" t="s">
        <v>171</v>
      </c>
      <c r="B205" s="31">
        <v>30</v>
      </c>
    </row>
    <row r="206" spans="1:2" x14ac:dyDescent="0.2">
      <c r="B206" s="31">
        <v>60</v>
      </c>
    </row>
    <row r="207" spans="1:2" x14ac:dyDescent="0.2">
      <c r="B207" s="31">
        <v>90</v>
      </c>
    </row>
    <row r="208" spans="1:2" x14ac:dyDescent="0.2">
      <c r="B208" s="31">
        <v>120</v>
      </c>
    </row>
    <row r="209" spans="1:2" x14ac:dyDescent="0.2">
      <c r="B209" s="31">
        <v>180</v>
      </c>
    </row>
    <row r="211" spans="1:2" x14ac:dyDescent="0.2">
      <c r="A211" s="187" t="s">
        <v>172</v>
      </c>
      <c r="B211" s="31" t="s">
        <v>173</v>
      </c>
    </row>
    <row r="212" spans="1:2" x14ac:dyDescent="0.2">
      <c r="B212" s="31" t="s">
        <v>174</v>
      </c>
    </row>
    <row r="213" spans="1:2" x14ac:dyDescent="0.2">
      <c r="B213" s="31" t="s">
        <v>53</v>
      </c>
    </row>
    <row r="214" spans="1:2" x14ac:dyDescent="0.2">
      <c r="B214" s="31" t="s">
        <v>54</v>
      </c>
    </row>
    <row r="215" spans="1:2" x14ac:dyDescent="0.2">
      <c r="B215" s="31" t="s">
        <v>175</v>
      </c>
    </row>
    <row r="216" spans="1:2" x14ac:dyDescent="0.2">
      <c r="B216" s="31" t="s">
        <v>176</v>
      </c>
    </row>
    <row r="218" spans="1:2" x14ac:dyDescent="0.2">
      <c r="A218" s="187" t="s">
        <v>177</v>
      </c>
      <c r="B218" s="31" t="s">
        <v>178</v>
      </c>
    </row>
    <row r="219" spans="1:2" x14ac:dyDescent="0.2">
      <c r="B219" s="31" t="s">
        <v>179</v>
      </c>
    </row>
    <row r="220" spans="1:2" x14ac:dyDescent="0.2">
      <c r="B220" s="31" t="s">
        <v>180</v>
      </c>
    </row>
    <row r="221" spans="1:2" x14ac:dyDescent="0.2">
      <c r="B221" s="31" t="s">
        <v>224</v>
      </c>
    </row>
    <row r="222" spans="1:2" x14ac:dyDescent="0.2">
      <c r="B222" s="31" t="s">
        <v>183</v>
      </c>
    </row>
    <row r="223" spans="1:2" x14ac:dyDescent="0.2">
      <c r="B223" s="31" t="s">
        <v>184</v>
      </c>
    </row>
    <row r="224" spans="1:2" x14ac:dyDescent="0.2">
      <c r="B224" s="31" t="s">
        <v>181</v>
      </c>
    </row>
    <row r="225" spans="1:2" x14ac:dyDescent="0.2">
      <c r="B225" s="31" t="s">
        <v>225</v>
      </c>
    </row>
    <row r="226" spans="1:2" x14ac:dyDescent="0.2">
      <c r="B226" s="31" t="s">
        <v>19</v>
      </c>
    </row>
    <row r="227" spans="1:2" x14ac:dyDescent="0.2">
      <c r="B227" s="31" t="s">
        <v>226</v>
      </c>
    </row>
    <row r="229" spans="1:2" x14ac:dyDescent="0.2">
      <c r="A229" s="187" t="s">
        <v>186</v>
      </c>
      <c r="B229" s="31" t="s">
        <v>52</v>
      </c>
    </row>
    <row r="230" spans="1:2" x14ac:dyDescent="0.2">
      <c r="B230" s="31" t="s">
        <v>187</v>
      </c>
    </row>
    <row r="232" spans="1:2" x14ac:dyDescent="0.2">
      <c r="A232" s="187" t="s">
        <v>188</v>
      </c>
      <c r="B232" s="31" t="s">
        <v>189</v>
      </c>
    </row>
    <row r="233" spans="1:2" x14ac:dyDescent="0.2">
      <c r="B233" s="31" t="s">
        <v>190</v>
      </c>
    </row>
    <row r="235" spans="1:2" x14ac:dyDescent="0.2">
      <c r="A235" s="187" t="s">
        <v>227</v>
      </c>
      <c r="B235" s="31" t="s">
        <v>228</v>
      </c>
    </row>
    <row r="236" spans="1:2" x14ac:dyDescent="0.2">
      <c r="B236" s="31" t="s">
        <v>229</v>
      </c>
    </row>
    <row r="238" spans="1:2" x14ac:dyDescent="0.2">
      <c r="A238" s="187" t="s">
        <v>230</v>
      </c>
      <c r="B238" s="31" t="s">
        <v>218</v>
      </c>
    </row>
    <row r="239" spans="1:2" x14ac:dyDescent="0.2">
      <c r="B239" s="31" t="s">
        <v>219</v>
      </c>
    </row>
    <row r="240" spans="1:2" x14ac:dyDescent="0.2">
      <c r="B240" s="31" t="s">
        <v>220</v>
      </c>
    </row>
    <row r="241" spans="1:2" x14ac:dyDescent="0.2">
      <c r="B241" s="31" t="s">
        <v>221</v>
      </c>
    </row>
    <row r="242" spans="1:2" x14ac:dyDescent="0.2">
      <c r="B242" s="31" t="s">
        <v>223</v>
      </c>
    </row>
    <row r="244" spans="1:2" x14ac:dyDescent="0.2">
      <c r="A244" s="187" t="s">
        <v>231</v>
      </c>
      <c r="B244" s="31" t="s">
        <v>232</v>
      </c>
    </row>
    <row r="245" spans="1:2" x14ac:dyDescent="0.2">
      <c r="B245" s="31" t="s">
        <v>233</v>
      </c>
    </row>
    <row r="247" spans="1:2" x14ac:dyDescent="0.2">
      <c r="A247" s="187" t="s">
        <v>234</v>
      </c>
      <c r="B247" s="31" t="s">
        <v>200</v>
      </c>
    </row>
    <row r="248" spans="1:2" x14ac:dyDescent="0.2">
      <c r="B248" s="31" t="s">
        <v>201</v>
      </c>
    </row>
    <row r="249" spans="1:2" x14ac:dyDescent="0.2">
      <c r="B249" s="31" t="s">
        <v>235</v>
      </c>
    </row>
    <row r="251" spans="1:2" x14ac:dyDescent="0.2">
      <c r="A251" s="187" t="s">
        <v>236</v>
      </c>
      <c r="B251" s="31" t="s">
        <v>237</v>
      </c>
    </row>
    <row r="252" spans="1:2" x14ac:dyDescent="0.2">
      <c r="B252" s="31" t="s">
        <v>238</v>
      </c>
    </row>
    <row r="253" spans="1:2" x14ac:dyDescent="0.2">
      <c r="B253" s="31" t="s">
        <v>239</v>
      </c>
    </row>
    <row r="255" spans="1:2" x14ac:dyDescent="0.2">
      <c r="A255" s="187" t="s">
        <v>240</v>
      </c>
      <c r="B255" s="31" t="s">
        <v>241</v>
      </c>
    </row>
    <row r="256" spans="1:2" x14ac:dyDescent="0.2">
      <c r="B256" s="31" t="s">
        <v>242</v>
      </c>
    </row>
    <row r="257" spans="1:2" x14ac:dyDescent="0.2">
      <c r="B257" s="31" t="s">
        <v>243</v>
      </c>
    </row>
    <row r="258" spans="1:2" x14ac:dyDescent="0.2">
      <c r="B258" s="31" t="s">
        <v>201</v>
      </c>
    </row>
    <row r="260" spans="1:2" x14ac:dyDescent="0.2">
      <c r="A260" s="187" t="s">
        <v>244</v>
      </c>
      <c r="B260" s="31" t="s">
        <v>245</v>
      </c>
    </row>
    <row r="261" spans="1:2" x14ac:dyDescent="0.2">
      <c r="B261" s="31" t="s">
        <v>246</v>
      </c>
    </row>
    <row r="262" spans="1:2" x14ac:dyDescent="0.2">
      <c r="B262" s="31" t="s">
        <v>247</v>
      </c>
    </row>
    <row r="264" spans="1:2" x14ac:dyDescent="0.2">
      <c r="A264" s="187" t="s">
        <v>248</v>
      </c>
      <c r="B264" s="31" t="s">
        <v>237</v>
      </c>
    </row>
    <row r="265" spans="1:2" x14ac:dyDescent="0.2">
      <c r="B265" s="31" t="s">
        <v>238</v>
      </c>
    </row>
    <row r="267" spans="1:2" x14ac:dyDescent="0.2">
      <c r="A267" s="187" t="s">
        <v>249</v>
      </c>
      <c r="B267" s="188">
        <v>0</v>
      </c>
    </row>
    <row r="268" spans="1:2" x14ac:dyDescent="0.2">
      <c r="B268" s="188">
        <v>2.0833333333333332E-2</v>
      </c>
    </row>
    <row r="269" spans="1:2" x14ac:dyDescent="0.2">
      <c r="B269" s="188">
        <v>4.1666666666666664E-2</v>
      </c>
    </row>
    <row r="270" spans="1:2" x14ac:dyDescent="0.2">
      <c r="B270" s="188">
        <v>6.25E-2</v>
      </c>
    </row>
    <row r="271" spans="1:2" x14ac:dyDescent="0.2">
      <c r="B271" s="188">
        <v>8.3333333333333329E-2</v>
      </c>
    </row>
    <row r="272" spans="1:2" x14ac:dyDescent="0.2">
      <c r="B272" s="188">
        <v>0.10416666666666667</v>
      </c>
    </row>
    <row r="273" spans="2:2" x14ac:dyDescent="0.2">
      <c r="B273" s="188">
        <v>0.125</v>
      </c>
    </row>
    <row r="274" spans="2:2" x14ac:dyDescent="0.2">
      <c r="B274" s="188">
        <v>0.14583333333333334</v>
      </c>
    </row>
    <row r="275" spans="2:2" x14ac:dyDescent="0.2">
      <c r="B275" s="188">
        <v>0.16666666666666666</v>
      </c>
    </row>
    <row r="276" spans="2:2" x14ac:dyDescent="0.2">
      <c r="B276" s="188">
        <v>0.1875</v>
      </c>
    </row>
    <row r="277" spans="2:2" x14ac:dyDescent="0.2">
      <c r="B277" s="188">
        <v>0.20833333333333334</v>
      </c>
    </row>
    <row r="278" spans="2:2" x14ac:dyDescent="0.2">
      <c r="B278" s="188">
        <v>0.22916666666666666</v>
      </c>
    </row>
    <row r="279" spans="2:2" x14ac:dyDescent="0.2">
      <c r="B279" s="188">
        <v>0.25</v>
      </c>
    </row>
    <row r="280" spans="2:2" x14ac:dyDescent="0.2">
      <c r="B280" s="188">
        <v>0.27083333333333331</v>
      </c>
    </row>
    <row r="281" spans="2:2" x14ac:dyDescent="0.2">
      <c r="B281" s="188">
        <v>0.29166666666666669</v>
      </c>
    </row>
    <row r="282" spans="2:2" x14ac:dyDescent="0.2">
      <c r="B282" s="188">
        <v>0.3125</v>
      </c>
    </row>
    <row r="283" spans="2:2" x14ac:dyDescent="0.2">
      <c r="B283" s="188">
        <v>0.33333333333333331</v>
      </c>
    </row>
    <row r="284" spans="2:2" x14ac:dyDescent="0.2">
      <c r="B284" s="188">
        <v>0.35416666666666669</v>
      </c>
    </row>
    <row r="285" spans="2:2" x14ac:dyDescent="0.2">
      <c r="B285" s="188">
        <v>0.375</v>
      </c>
    </row>
    <row r="286" spans="2:2" x14ac:dyDescent="0.2">
      <c r="B286" s="188">
        <v>0.39583333333333331</v>
      </c>
    </row>
    <row r="287" spans="2:2" x14ac:dyDescent="0.2">
      <c r="B287" s="188">
        <v>0.41666666666666669</v>
      </c>
    </row>
    <row r="288" spans="2:2" x14ac:dyDescent="0.2">
      <c r="B288" s="188">
        <v>0.4375</v>
      </c>
    </row>
    <row r="289" spans="2:2" x14ac:dyDescent="0.2">
      <c r="B289" s="188">
        <v>0.45833333333333331</v>
      </c>
    </row>
    <row r="290" spans="2:2" x14ac:dyDescent="0.2">
      <c r="B290" s="188">
        <v>0.47916666666666669</v>
      </c>
    </row>
    <row r="291" spans="2:2" x14ac:dyDescent="0.2">
      <c r="B291" s="188">
        <v>0.5</v>
      </c>
    </row>
    <row r="292" spans="2:2" x14ac:dyDescent="0.2">
      <c r="B292" s="188">
        <v>0.52083333333333337</v>
      </c>
    </row>
    <row r="293" spans="2:2" x14ac:dyDescent="0.2">
      <c r="B293" s="188">
        <v>0.54166666666666663</v>
      </c>
    </row>
    <row r="294" spans="2:2" x14ac:dyDescent="0.2">
      <c r="B294" s="188">
        <v>0.5625</v>
      </c>
    </row>
    <row r="295" spans="2:2" x14ac:dyDescent="0.2">
      <c r="B295" s="188">
        <v>0.58333333333333337</v>
      </c>
    </row>
    <row r="296" spans="2:2" x14ac:dyDescent="0.2">
      <c r="B296" s="188">
        <v>0.60416666666666663</v>
      </c>
    </row>
    <row r="297" spans="2:2" x14ac:dyDescent="0.2">
      <c r="B297" s="188">
        <v>0.625</v>
      </c>
    </row>
    <row r="298" spans="2:2" x14ac:dyDescent="0.2">
      <c r="B298" s="188">
        <v>0.64583333333333337</v>
      </c>
    </row>
    <row r="299" spans="2:2" x14ac:dyDescent="0.2">
      <c r="B299" s="188">
        <v>0.66666666666666663</v>
      </c>
    </row>
    <row r="300" spans="2:2" x14ac:dyDescent="0.2">
      <c r="B300" s="188">
        <v>0.6875</v>
      </c>
    </row>
    <row r="301" spans="2:2" x14ac:dyDescent="0.2">
      <c r="B301" s="188">
        <v>0.70833333333333337</v>
      </c>
    </row>
    <row r="302" spans="2:2" x14ac:dyDescent="0.2">
      <c r="B302" s="188">
        <v>0.72916666666666663</v>
      </c>
    </row>
    <row r="303" spans="2:2" x14ac:dyDescent="0.2">
      <c r="B303" s="188">
        <v>0.75</v>
      </c>
    </row>
    <row r="304" spans="2:2" x14ac:dyDescent="0.2">
      <c r="B304" s="188">
        <v>0.77083333333333337</v>
      </c>
    </row>
    <row r="305" spans="1:2" x14ac:dyDescent="0.2">
      <c r="B305" s="188">
        <v>0.79166666666666663</v>
      </c>
    </row>
    <row r="306" spans="1:2" x14ac:dyDescent="0.2">
      <c r="B306" s="188">
        <v>0.8125</v>
      </c>
    </row>
    <row r="307" spans="1:2" x14ac:dyDescent="0.2">
      <c r="B307" s="188">
        <v>0.83333333333333337</v>
      </c>
    </row>
    <row r="308" spans="1:2" x14ac:dyDescent="0.2">
      <c r="B308" s="188">
        <v>0.85416666666666663</v>
      </c>
    </row>
    <row r="309" spans="1:2" x14ac:dyDescent="0.2">
      <c r="B309" s="188">
        <v>0.875</v>
      </c>
    </row>
    <row r="310" spans="1:2" x14ac:dyDescent="0.2">
      <c r="B310" s="188">
        <v>0.89583333333333337</v>
      </c>
    </row>
    <row r="311" spans="1:2" x14ac:dyDescent="0.2">
      <c r="B311" s="188">
        <v>0.91666666666666663</v>
      </c>
    </row>
    <row r="312" spans="1:2" x14ac:dyDescent="0.2">
      <c r="B312" s="188">
        <v>0.9375</v>
      </c>
    </row>
    <row r="313" spans="1:2" x14ac:dyDescent="0.2">
      <c r="B313" s="188">
        <v>0.95833333333333337</v>
      </c>
    </row>
    <row r="314" spans="1:2" x14ac:dyDescent="0.2">
      <c r="B314" s="188">
        <v>0.97916666666666663</v>
      </c>
    </row>
    <row r="315" spans="1:2" x14ac:dyDescent="0.2">
      <c r="B315" s="31" t="s">
        <v>250</v>
      </c>
    </row>
    <row r="316" spans="1:2" x14ac:dyDescent="0.2">
      <c r="B316" s="31" t="s">
        <v>251</v>
      </c>
    </row>
    <row r="317" spans="1:2" x14ac:dyDescent="0.2">
      <c r="B317" s="31" t="s">
        <v>252</v>
      </c>
    </row>
    <row r="319" spans="1:2" x14ac:dyDescent="0.2">
      <c r="A319" s="187" t="s">
        <v>253</v>
      </c>
      <c r="B319" s="31" t="s">
        <v>254</v>
      </c>
    </row>
    <row r="320" spans="1:2" x14ac:dyDescent="0.2">
      <c r="B320" s="31" t="s">
        <v>255</v>
      </c>
    </row>
    <row r="321" spans="1:2" x14ac:dyDescent="0.2">
      <c r="B321" s="31" t="s">
        <v>256</v>
      </c>
    </row>
    <row r="322" spans="1:2" x14ac:dyDescent="0.2">
      <c r="B322" s="31" t="s">
        <v>257</v>
      </c>
    </row>
    <row r="323" spans="1:2" x14ac:dyDescent="0.2">
      <c r="B323" s="31" t="s">
        <v>252</v>
      </c>
    </row>
    <row r="325" spans="1:2" x14ac:dyDescent="0.2">
      <c r="A325" s="187" t="s">
        <v>258</v>
      </c>
      <c r="B325" s="31" t="s">
        <v>259</v>
      </c>
    </row>
    <row r="326" spans="1:2" x14ac:dyDescent="0.2">
      <c r="B326" s="31" t="s">
        <v>260</v>
      </c>
    </row>
    <row r="328" spans="1:2" x14ac:dyDescent="0.2">
      <c r="A328" s="187" t="s">
        <v>261</v>
      </c>
      <c r="B328" s="31" t="s">
        <v>262</v>
      </c>
    </row>
    <row r="329" spans="1:2" x14ac:dyDescent="0.2">
      <c r="B329" s="31" t="s">
        <v>263</v>
      </c>
    </row>
    <row r="331" spans="1:2" x14ac:dyDescent="0.2">
      <c r="A331" s="187" t="s">
        <v>264</v>
      </c>
      <c r="B331" s="31" t="s">
        <v>265</v>
      </c>
    </row>
    <row r="332" spans="1:2" x14ac:dyDescent="0.2">
      <c r="B332" s="31" t="s">
        <v>266</v>
      </c>
    </row>
    <row r="333" spans="1:2" x14ac:dyDescent="0.2">
      <c r="B333" s="31" t="s">
        <v>267</v>
      </c>
    </row>
    <row r="335" spans="1:2" x14ac:dyDescent="0.2">
      <c r="A335" s="187" t="s">
        <v>268</v>
      </c>
      <c r="B335" s="31" t="s">
        <v>269</v>
      </c>
    </row>
    <row r="336" spans="1:2" x14ac:dyDescent="0.2">
      <c r="B336" s="31" t="s">
        <v>270</v>
      </c>
    </row>
    <row r="337" spans="1:2" x14ac:dyDescent="0.2">
      <c r="B337" s="31" t="s">
        <v>271</v>
      </c>
    </row>
    <row r="339" spans="1:2" x14ac:dyDescent="0.2">
      <c r="A339" s="187" t="s">
        <v>272</v>
      </c>
      <c r="B339" s="31" t="s">
        <v>273</v>
      </c>
    </row>
    <row r="340" spans="1:2" x14ac:dyDescent="0.2">
      <c r="B340" s="31" t="s">
        <v>274</v>
      </c>
    </row>
    <row r="341" spans="1:2" x14ac:dyDescent="0.2">
      <c r="B341" s="31" t="s">
        <v>275</v>
      </c>
    </row>
    <row r="342" spans="1:2" x14ac:dyDescent="0.2">
      <c r="B342" s="31" t="s">
        <v>276</v>
      </c>
    </row>
    <row r="343" spans="1:2" x14ac:dyDescent="0.2">
      <c r="B343" s="31" t="s">
        <v>277</v>
      </c>
    </row>
    <row r="344" spans="1:2" x14ac:dyDescent="0.2">
      <c r="B344" s="31" t="s">
        <v>278</v>
      </c>
    </row>
    <row r="345" spans="1:2" x14ac:dyDescent="0.2">
      <c r="B345" s="31" t="s">
        <v>279</v>
      </c>
    </row>
    <row r="346" spans="1:2" x14ac:dyDescent="0.2">
      <c r="B346" s="31" t="s">
        <v>280</v>
      </c>
    </row>
    <row r="347" spans="1:2" x14ac:dyDescent="0.2">
      <c r="B347" s="31" t="s">
        <v>281</v>
      </c>
    </row>
    <row r="348" spans="1:2" x14ac:dyDescent="0.2">
      <c r="B348" s="31" t="s">
        <v>282</v>
      </c>
    </row>
    <row r="349" spans="1:2" x14ac:dyDescent="0.2">
      <c r="B349" s="31" t="s">
        <v>283</v>
      </c>
    </row>
    <row r="351" spans="1:2" x14ac:dyDescent="0.2">
      <c r="A351" s="187" t="s">
        <v>284</v>
      </c>
      <c r="B351" s="31" t="s">
        <v>285</v>
      </c>
    </row>
    <row r="352" spans="1:2" x14ac:dyDescent="0.2">
      <c r="B352" s="31" t="s">
        <v>286</v>
      </c>
    </row>
    <row r="353" spans="1:2" x14ac:dyDescent="0.2">
      <c r="B353" s="31" t="s">
        <v>287</v>
      </c>
    </row>
    <row r="355" spans="1:2" x14ac:dyDescent="0.2">
      <c r="A355" s="187" t="s">
        <v>288</v>
      </c>
      <c r="B355" s="31" t="s">
        <v>289</v>
      </c>
    </row>
    <row r="356" spans="1:2" x14ac:dyDescent="0.2">
      <c r="B356" s="31" t="s">
        <v>290</v>
      </c>
    </row>
    <row r="358" spans="1:2" x14ac:dyDescent="0.2">
      <c r="A358" s="187" t="s">
        <v>291</v>
      </c>
      <c r="B358" s="31" t="s">
        <v>292</v>
      </c>
    </row>
    <row r="359" spans="1:2" x14ac:dyDescent="0.2">
      <c r="B359" s="31" t="s">
        <v>293</v>
      </c>
    </row>
    <row r="361" spans="1:2" x14ac:dyDescent="0.2">
      <c r="A361" s="187" t="s">
        <v>294</v>
      </c>
      <c r="B361" s="31" t="s">
        <v>295</v>
      </c>
    </row>
    <row r="362" spans="1:2" x14ac:dyDescent="0.2">
      <c r="B362" s="31" t="s">
        <v>296</v>
      </c>
    </row>
    <row r="364" spans="1:2" x14ac:dyDescent="0.2">
      <c r="A364" s="187" t="s">
        <v>297</v>
      </c>
      <c r="B364" s="31" t="s">
        <v>298</v>
      </c>
    </row>
    <row r="365" spans="1:2" x14ac:dyDescent="0.2">
      <c r="B365" s="31" t="s">
        <v>299</v>
      </c>
    </row>
    <row r="366" spans="1:2" x14ac:dyDescent="0.2">
      <c r="B366" s="31" t="s">
        <v>225</v>
      </c>
    </row>
    <row r="367" spans="1:2" x14ac:dyDescent="0.2">
      <c r="B367" s="31" t="s">
        <v>300</v>
      </c>
    </row>
    <row r="368" spans="1:2" x14ac:dyDescent="0.2">
      <c r="B368" s="31" t="s">
        <v>226</v>
      </c>
    </row>
    <row r="369" spans="1:2" x14ac:dyDescent="0.2">
      <c r="B369" s="31" t="s">
        <v>235</v>
      </c>
    </row>
    <row r="371" spans="1:2" x14ac:dyDescent="0.2">
      <c r="A371" s="187" t="s">
        <v>301</v>
      </c>
      <c r="B371" s="31" t="s">
        <v>179</v>
      </c>
    </row>
    <row r="372" spans="1:2" x14ac:dyDescent="0.2">
      <c r="B372" s="31" t="s">
        <v>302</v>
      </c>
    </row>
    <row r="373" spans="1:2" x14ac:dyDescent="0.2">
      <c r="B373" s="31" t="s">
        <v>235</v>
      </c>
    </row>
    <row r="375" spans="1:2" x14ac:dyDescent="0.2">
      <c r="A375" s="187" t="s">
        <v>303</v>
      </c>
      <c r="B375" s="31" t="s">
        <v>18</v>
      </c>
    </row>
    <row r="376" spans="1:2" x14ac:dyDescent="0.2">
      <c r="B376" s="31" t="s">
        <v>22</v>
      </c>
    </row>
    <row r="377" spans="1:2" x14ac:dyDescent="0.2">
      <c r="B377" s="31" t="s">
        <v>225</v>
      </c>
    </row>
    <row r="378" spans="1:2" x14ac:dyDescent="0.2">
      <c r="B378" s="31" t="s">
        <v>19</v>
      </c>
    </row>
    <row r="379" spans="1:2" x14ac:dyDescent="0.2">
      <c r="B379" s="31" t="s">
        <v>226</v>
      </c>
    </row>
    <row r="380" spans="1:2" x14ac:dyDescent="0.2">
      <c r="B380" s="31" t="s">
        <v>235</v>
      </c>
    </row>
    <row r="382" spans="1:2" x14ac:dyDescent="0.2">
      <c r="A382" s="187" t="s">
        <v>304</v>
      </c>
      <c r="B382" s="31" t="s">
        <v>18</v>
      </c>
    </row>
    <row r="383" spans="1:2" x14ac:dyDescent="0.2">
      <c r="B383" s="31" t="s">
        <v>22</v>
      </c>
    </row>
    <row r="384" spans="1:2" x14ac:dyDescent="0.2">
      <c r="B384" s="31" t="s">
        <v>19</v>
      </c>
    </row>
    <row r="386" spans="1:2" x14ac:dyDescent="0.2">
      <c r="A386" s="187" t="s">
        <v>305</v>
      </c>
      <c r="B386" s="31" t="s">
        <v>232</v>
      </c>
    </row>
    <row r="387" spans="1:2" x14ac:dyDescent="0.2">
      <c r="B387" s="31" t="s">
        <v>306</v>
      </c>
    </row>
    <row r="388" spans="1:2" x14ac:dyDescent="0.2">
      <c r="B388" s="31" t="s">
        <v>225</v>
      </c>
    </row>
    <row r="389" spans="1:2" x14ac:dyDescent="0.2">
      <c r="B389" s="31" t="s">
        <v>307</v>
      </c>
    </row>
    <row r="390" spans="1:2" x14ac:dyDescent="0.2">
      <c r="B390" s="31" t="s">
        <v>226</v>
      </c>
    </row>
    <row r="391" spans="1:2" x14ac:dyDescent="0.2">
      <c r="B391" s="31" t="s">
        <v>235</v>
      </c>
    </row>
    <row r="393" spans="1:2" x14ac:dyDescent="0.2">
      <c r="A393" s="187" t="s">
        <v>308</v>
      </c>
      <c r="B393" s="31" t="s">
        <v>309</v>
      </c>
    </row>
    <row r="394" spans="1:2" x14ac:dyDescent="0.2">
      <c r="B394" s="31" t="s">
        <v>310</v>
      </c>
    </row>
    <row r="395" spans="1:2" x14ac:dyDescent="0.2">
      <c r="B395" s="31" t="s">
        <v>311</v>
      </c>
    </row>
    <row r="396" spans="1:2" x14ac:dyDescent="0.2">
      <c r="B396" s="31" t="s">
        <v>312</v>
      </c>
    </row>
    <row r="397" spans="1:2" x14ac:dyDescent="0.2">
      <c r="B397" s="31" t="s">
        <v>235</v>
      </c>
    </row>
    <row r="399" spans="1:2" x14ac:dyDescent="0.2">
      <c r="A399" s="187" t="s">
        <v>313</v>
      </c>
      <c r="B399" s="31" t="s">
        <v>32</v>
      </c>
    </row>
    <row r="400" spans="1:2" x14ac:dyDescent="0.2">
      <c r="B400" s="31" t="s">
        <v>33</v>
      </c>
    </row>
    <row r="401" spans="1:2" x14ac:dyDescent="0.2">
      <c r="B401" s="31" t="s">
        <v>225</v>
      </c>
    </row>
    <row r="402" spans="1:2" x14ac:dyDescent="0.2">
      <c r="B402" s="31" t="s">
        <v>314</v>
      </c>
    </row>
    <row r="403" spans="1:2" x14ac:dyDescent="0.2">
      <c r="B403" s="31" t="s">
        <v>226</v>
      </c>
    </row>
    <row r="404" spans="1:2" x14ac:dyDescent="0.2">
      <c r="B404" s="31" t="s">
        <v>235</v>
      </c>
    </row>
    <row r="406" spans="1:2" x14ac:dyDescent="0.2">
      <c r="A406" s="187" t="s">
        <v>315</v>
      </c>
      <c r="B406" s="31" t="s">
        <v>71</v>
      </c>
    </row>
    <row r="407" spans="1:2" x14ac:dyDescent="0.2">
      <c r="B407" s="31" t="s">
        <v>50</v>
      </c>
    </row>
    <row r="408" spans="1:2" x14ac:dyDescent="0.2">
      <c r="B408" s="31" t="s">
        <v>173</v>
      </c>
    </row>
    <row r="409" spans="1:2" x14ac:dyDescent="0.2">
      <c r="B409" s="31" t="s">
        <v>51</v>
      </c>
    </row>
    <row r="410" spans="1:2" x14ac:dyDescent="0.2">
      <c r="B410" s="31" t="s">
        <v>316</v>
      </c>
    </row>
    <row r="411" spans="1:2" x14ac:dyDescent="0.2">
      <c r="B411" s="31" t="s">
        <v>52</v>
      </c>
    </row>
    <row r="412" spans="1:2" x14ac:dyDescent="0.2">
      <c r="B412" s="31" t="s">
        <v>53</v>
      </c>
    </row>
    <row r="413" spans="1:2" x14ac:dyDescent="0.2">
      <c r="B413" s="31" t="s">
        <v>317</v>
      </c>
    </row>
    <row r="414" spans="1:2" x14ac:dyDescent="0.2">
      <c r="B414" s="31" t="s">
        <v>55</v>
      </c>
    </row>
    <row r="415" spans="1:2" x14ac:dyDescent="0.2">
      <c r="B415" s="31" t="s">
        <v>56</v>
      </c>
    </row>
    <row r="416" spans="1:2" x14ac:dyDescent="0.2">
      <c r="B416" s="31" t="s">
        <v>57</v>
      </c>
    </row>
    <row r="417" spans="1:2" x14ac:dyDescent="0.2">
      <c r="B417" s="31" t="s">
        <v>58</v>
      </c>
    </row>
    <row r="418" spans="1:2" x14ac:dyDescent="0.2">
      <c r="B418" s="31" t="s">
        <v>59</v>
      </c>
    </row>
    <row r="419" spans="1:2" x14ac:dyDescent="0.2">
      <c r="B419" s="31" t="s">
        <v>60</v>
      </c>
    </row>
    <row r="420" spans="1:2" x14ac:dyDescent="0.2">
      <c r="B420" s="31" t="s">
        <v>318</v>
      </c>
    </row>
    <row r="421" spans="1:2" x14ac:dyDescent="0.2">
      <c r="B421" s="31" t="s">
        <v>61</v>
      </c>
    </row>
    <row r="422" spans="1:2" x14ac:dyDescent="0.2">
      <c r="B422" s="31" t="s">
        <v>319</v>
      </c>
    </row>
    <row r="423" spans="1:2" x14ac:dyDescent="0.2">
      <c r="B423" s="31" t="s">
        <v>62</v>
      </c>
    </row>
    <row r="424" spans="1:2" x14ac:dyDescent="0.2">
      <c r="B424" s="31" t="s">
        <v>63</v>
      </c>
    </row>
    <row r="425" spans="1:2" x14ac:dyDescent="0.2">
      <c r="B425" s="31" t="s">
        <v>64</v>
      </c>
    </row>
    <row r="426" spans="1:2" x14ac:dyDescent="0.2">
      <c r="B426" s="31" t="s">
        <v>65</v>
      </c>
    </row>
    <row r="427" spans="1:2" x14ac:dyDescent="0.2">
      <c r="B427" s="31" t="s">
        <v>66</v>
      </c>
    </row>
    <row r="429" spans="1:2" x14ac:dyDescent="0.2">
      <c r="A429" s="187" t="s">
        <v>320</v>
      </c>
      <c r="B429" s="31" t="s">
        <v>321</v>
      </c>
    </row>
    <row r="430" spans="1:2" x14ac:dyDescent="0.2">
      <c r="B430" s="31" t="s">
        <v>322</v>
      </c>
    </row>
    <row r="431" spans="1:2" x14ac:dyDescent="0.2">
      <c r="B431" s="31" t="s">
        <v>225</v>
      </c>
    </row>
    <row r="432" spans="1:2" x14ac:dyDescent="0.2">
      <c r="B432" s="31" t="s">
        <v>323</v>
      </c>
    </row>
    <row r="433" spans="1:2" x14ac:dyDescent="0.2">
      <c r="B433" s="31" t="s">
        <v>226</v>
      </c>
    </row>
    <row r="434" spans="1:2" x14ac:dyDescent="0.2">
      <c r="B434" s="31" t="s">
        <v>235</v>
      </c>
    </row>
    <row r="436" spans="1:2" x14ac:dyDescent="0.2">
      <c r="A436" s="187" t="s">
        <v>324</v>
      </c>
      <c r="B436" s="31" t="s">
        <v>29</v>
      </c>
    </row>
    <row r="437" spans="1:2" x14ac:dyDescent="0.2">
      <c r="B437" s="31" t="s">
        <v>30</v>
      </c>
    </row>
    <row r="438" spans="1:2" x14ac:dyDescent="0.2">
      <c r="B438" s="31" t="s">
        <v>225</v>
      </c>
    </row>
    <row r="439" spans="1:2" x14ac:dyDescent="0.2">
      <c r="B439" s="31" t="s">
        <v>212</v>
      </c>
    </row>
    <row r="440" spans="1:2" x14ac:dyDescent="0.2">
      <c r="B440" s="31" t="s">
        <v>226</v>
      </c>
    </row>
    <row r="441" spans="1:2" x14ac:dyDescent="0.2">
      <c r="B441" s="31" t="s">
        <v>235</v>
      </c>
    </row>
    <row r="443" spans="1:2" x14ac:dyDescent="0.2">
      <c r="A443" s="187" t="s">
        <v>325</v>
      </c>
      <c r="B443" s="31" t="s">
        <v>326</v>
      </c>
    </row>
    <row r="444" spans="1:2" x14ac:dyDescent="0.2">
      <c r="B444" s="31" t="s">
        <v>327</v>
      </c>
    </row>
    <row r="445" spans="1:2" x14ac:dyDescent="0.2">
      <c r="B445" s="31" t="s">
        <v>328</v>
      </c>
    </row>
    <row r="447" spans="1:2" x14ac:dyDescent="0.2">
      <c r="A447" s="187" t="s">
        <v>329</v>
      </c>
      <c r="B447" s="31" t="s">
        <v>237</v>
      </c>
    </row>
    <row r="448" spans="1:2" x14ac:dyDescent="0.2">
      <c r="B448" s="31" t="s">
        <v>238</v>
      </c>
    </row>
    <row r="449" spans="1:2" x14ac:dyDescent="0.2">
      <c r="B449" s="31" t="s">
        <v>225</v>
      </c>
    </row>
    <row r="450" spans="1:2" x14ac:dyDescent="0.2">
      <c r="B450" s="31" t="s">
        <v>330</v>
      </c>
    </row>
    <row r="451" spans="1:2" x14ac:dyDescent="0.2">
      <c r="B451" s="31" t="s">
        <v>226</v>
      </c>
    </row>
    <row r="452" spans="1:2" x14ac:dyDescent="0.2">
      <c r="B452" s="31" t="s">
        <v>235</v>
      </c>
    </row>
    <row r="454" spans="1:2" x14ac:dyDescent="0.2">
      <c r="A454" s="187" t="s">
        <v>331</v>
      </c>
      <c r="B454" s="31" t="s">
        <v>68</v>
      </c>
    </row>
    <row r="455" spans="1:2" x14ac:dyDescent="0.2">
      <c r="B455" s="31" t="s">
        <v>69</v>
      </c>
    </row>
    <row r="457" spans="1:2" x14ac:dyDescent="0.2">
      <c r="A457" s="187" t="s">
        <v>332</v>
      </c>
      <c r="B457" s="31" t="s">
        <v>18</v>
      </c>
    </row>
    <row r="458" spans="1:2" x14ac:dyDescent="0.2">
      <c r="B458" s="31" t="s">
        <v>22</v>
      </c>
    </row>
    <row r="459" spans="1:2" x14ac:dyDescent="0.2">
      <c r="B459" s="31" t="s">
        <v>225</v>
      </c>
    </row>
    <row r="461" spans="1:2" x14ac:dyDescent="0.2">
      <c r="A461" s="187" t="s">
        <v>333</v>
      </c>
      <c r="B461" s="31" t="s">
        <v>18</v>
      </c>
    </row>
    <row r="462" spans="1:2" x14ac:dyDescent="0.2">
      <c r="B462" s="31" t="s">
        <v>22</v>
      </c>
    </row>
    <row r="463" spans="1:2" x14ac:dyDescent="0.2">
      <c r="B463" s="31" t="s">
        <v>21</v>
      </c>
    </row>
    <row r="465" spans="1:2" x14ac:dyDescent="0.2">
      <c r="A465" s="187" t="s">
        <v>334</v>
      </c>
      <c r="B465" s="31" t="s">
        <v>335</v>
      </c>
    </row>
    <row r="466" spans="1:2" x14ac:dyDescent="0.2">
      <c r="B466" s="31" t="s">
        <v>336</v>
      </c>
    </row>
    <row r="467" spans="1:2" x14ac:dyDescent="0.2">
      <c r="B467" s="31" t="s">
        <v>337</v>
      </c>
    </row>
    <row r="469" spans="1:2" x14ac:dyDescent="0.2">
      <c r="A469" s="187" t="s">
        <v>338</v>
      </c>
      <c r="B469" s="31" t="s">
        <v>178</v>
      </c>
    </row>
    <row r="470" spans="1:2" x14ac:dyDescent="0.2">
      <c r="B470" s="31" t="s">
        <v>179</v>
      </c>
    </row>
    <row r="471" spans="1:2" x14ac:dyDescent="0.2">
      <c r="B471" s="31" t="s">
        <v>339</v>
      </c>
    </row>
    <row r="472" spans="1:2" x14ac:dyDescent="0.2">
      <c r="B472" s="31" t="s">
        <v>340</v>
      </c>
    </row>
    <row r="474" spans="1:2" x14ac:dyDescent="0.2">
      <c r="A474" s="187" t="s">
        <v>341</v>
      </c>
      <c r="B474" s="31" t="s">
        <v>18</v>
      </c>
    </row>
    <row r="475" spans="1:2" x14ac:dyDescent="0.2">
      <c r="B475" s="31" t="s">
        <v>342</v>
      </c>
    </row>
    <row r="477" spans="1:2" x14ac:dyDescent="0.2">
      <c r="A477" s="187" t="s">
        <v>343</v>
      </c>
      <c r="B477" s="31" t="s">
        <v>344</v>
      </c>
    </row>
    <row r="478" spans="1:2" x14ac:dyDescent="0.2">
      <c r="B478" s="31" t="s">
        <v>179</v>
      </c>
    </row>
    <row r="479" spans="1:2" x14ac:dyDescent="0.2">
      <c r="B479" s="31" t="s">
        <v>180</v>
      </c>
    </row>
    <row r="480" spans="1:2" x14ac:dyDescent="0.2">
      <c r="B480" s="31" t="s">
        <v>345</v>
      </c>
    </row>
    <row r="481" spans="1:2" x14ac:dyDescent="0.2">
      <c r="B481" s="31" t="s">
        <v>340</v>
      </c>
    </row>
    <row r="483" spans="1:2" x14ac:dyDescent="0.2">
      <c r="A483" s="187" t="s">
        <v>346</v>
      </c>
      <c r="B483" s="31" t="s">
        <v>347</v>
      </c>
    </row>
    <row r="484" spans="1:2" x14ac:dyDescent="0.2">
      <c r="B484" s="31" t="s">
        <v>348</v>
      </c>
    </row>
    <row r="485" spans="1:2" x14ac:dyDescent="0.2">
      <c r="B485" s="31" t="s">
        <v>349</v>
      </c>
    </row>
    <row r="486" spans="1:2" x14ac:dyDescent="0.2">
      <c r="B486" s="31" t="s">
        <v>350</v>
      </c>
    </row>
    <row r="488" spans="1:2" x14ac:dyDescent="0.2">
      <c r="A488" s="187" t="s">
        <v>351</v>
      </c>
      <c r="B488" s="31" t="s">
        <v>18</v>
      </c>
    </row>
    <row r="489" spans="1:2" x14ac:dyDescent="0.2">
      <c r="B489" s="31" t="s">
        <v>22</v>
      </c>
    </row>
    <row r="490" spans="1:2" x14ac:dyDescent="0.2">
      <c r="B490" s="31" t="s">
        <v>352</v>
      </c>
    </row>
    <row r="491" spans="1:2" x14ac:dyDescent="0.2">
      <c r="B491" s="31" t="s">
        <v>19</v>
      </c>
    </row>
    <row r="493" spans="1:2" x14ac:dyDescent="0.2">
      <c r="A493" s="187" t="s">
        <v>353</v>
      </c>
      <c r="B493" s="31" t="s">
        <v>354</v>
      </c>
    </row>
    <row r="494" spans="1:2" x14ac:dyDescent="0.2">
      <c r="B494" s="31" t="s">
        <v>355</v>
      </c>
    </row>
    <row r="495" spans="1:2" x14ac:dyDescent="0.2">
      <c r="B495" s="31" t="s">
        <v>225</v>
      </c>
    </row>
    <row r="497" spans="1:2" x14ac:dyDescent="0.2">
      <c r="A497" s="187" t="s">
        <v>356</v>
      </c>
      <c r="B497" s="31" t="s">
        <v>98</v>
      </c>
    </row>
    <row r="498" spans="1:2" x14ac:dyDescent="0.2">
      <c r="B498" s="31" t="s">
        <v>99</v>
      </c>
    </row>
    <row r="499" spans="1:2" x14ac:dyDescent="0.2">
      <c r="B499" s="31" t="s">
        <v>100</v>
      </c>
    </row>
    <row r="500" spans="1:2" x14ac:dyDescent="0.2">
      <c r="B500" s="31" t="s">
        <v>101</v>
      </c>
    </row>
    <row r="501" spans="1:2" x14ac:dyDescent="0.2">
      <c r="B501" s="31" t="s">
        <v>102</v>
      </c>
    </row>
    <row r="502" spans="1:2" x14ac:dyDescent="0.2">
      <c r="B502" s="31" t="s">
        <v>103</v>
      </c>
    </row>
    <row r="503" spans="1:2" x14ac:dyDescent="0.2">
      <c r="B503" s="31" t="s">
        <v>357</v>
      </c>
    </row>
    <row r="504" spans="1:2" x14ac:dyDescent="0.2">
      <c r="B504" s="31" t="s">
        <v>358</v>
      </c>
    </row>
    <row r="505" spans="1:2" x14ac:dyDescent="0.2">
      <c r="B505" s="31" t="s">
        <v>359</v>
      </c>
    </row>
    <row r="507" spans="1:2" x14ac:dyDescent="0.2">
      <c r="A507" s="187" t="s">
        <v>360</v>
      </c>
      <c r="B507" s="31" t="s">
        <v>361</v>
      </c>
    </row>
    <row r="508" spans="1:2" x14ac:dyDescent="0.2">
      <c r="B508" s="31" t="s">
        <v>322</v>
      </c>
    </row>
    <row r="510" spans="1:2" x14ac:dyDescent="0.2">
      <c r="A510" s="187" t="s">
        <v>362</v>
      </c>
      <c r="B510" s="31" t="s">
        <v>29</v>
      </c>
    </row>
    <row r="511" spans="1:2" x14ac:dyDescent="0.2">
      <c r="B511" s="31" t="s">
        <v>30</v>
      </c>
    </row>
    <row r="512" spans="1:2" x14ac:dyDescent="0.2">
      <c r="B512" s="31" t="s">
        <v>212</v>
      </c>
    </row>
    <row r="514" spans="1:2" x14ac:dyDescent="0.2">
      <c r="A514" s="187" t="s">
        <v>363</v>
      </c>
      <c r="B514" s="31" t="s">
        <v>32</v>
      </c>
    </row>
    <row r="515" spans="1:2" x14ac:dyDescent="0.2">
      <c r="B515" s="31" t="s">
        <v>33</v>
      </c>
    </row>
    <row r="516" spans="1:2" x14ac:dyDescent="0.2">
      <c r="B516" s="31" t="s">
        <v>314</v>
      </c>
    </row>
    <row r="518" spans="1:2" x14ac:dyDescent="0.2">
      <c r="A518" s="187" t="s">
        <v>364</v>
      </c>
      <c r="B518" s="31" t="s">
        <v>32</v>
      </c>
    </row>
    <row r="519" spans="1:2" x14ac:dyDescent="0.2">
      <c r="B519" s="31" t="s">
        <v>33</v>
      </c>
    </row>
    <row r="520" spans="1:2" x14ac:dyDescent="0.2">
      <c r="B520" s="31" t="s">
        <v>365</v>
      </c>
    </row>
    <row r="521" spans="1:2" x14ac:dyDescent="0.2">
      <c r="B521" s="31" t="s">
        <v>314</v>
      </c>
    </row>
    <row r="523" spans="1:2" x14ac:dyDescent="0.2">
      <c r="A523" s="187" t="s">
        <v>366</v>
      </c>
      <c r="B523" s="31" t="s">
        <v>367</v>
      </c>
    </row>
    <row r="524" spans="1:2" x14ac:dyDescent="0.2">
      <c r="B524" s="31" t="s">
        <v>22</v>
      </c>
    </row>
    <row r="526" spans="1:2" x14ac:dyDescent="0.2">
      <c r="A526" s="187" t="s">
        <v>368</v>
      </c>
      <c r="B526" s="31" t="s">
        <v>18</v>
      </c>
    </row>
    <row r="527" spans="1:2" x14ac:dyDescent="0.2">
      <c r="B527" s="31" t="s">
        <v>22</v>
      </c>
    </row>
    <row r="528" spans="1:2" x14ac:dyDescent="0.2">
      <c r="B528" s="31" t="s">
        <v>19</v>
      </c>
    </row>
    <row r="529" spans="1:2" x14ac:dyDescent="0.2">
      <c r="B529" s="31" t="s">
        <v>23</v>
      </c>
    </row>
    <row r="531" spans="1:2" x14ac:dyDescent="0.2">
      <c r="A531" s="187" t="s">
        <v>369</v>
      </c>
      <c r="B531" s="31" t="s">
        <v>21</v>
      </c>
    </row>
    <row r="532" spans="1:2" x14ac:dyDescent="0.2">
      <c r="B532" s="31" t="s">
        <v>22</v>
      </c>
    </row>
    <row r="533" spans="1:2" x14ac:dyDescent="0.2">
      <c r="B533" s="31" t="s">
        <v>352</v>
      </c>
    </row>
    <row r="535" spans="1:2" x14ac:dyDescent="0.2">
      <c r="A535" s="187" t="s">
        <v>370</v>
      </c>
      <c r="B535" s="31" t="s">
        <v>371</v>
      </c>
    </row>
    <row r="536" spans="1:2" x14ac:dyDescent="0.2">
      <c r="B536" s="31" t="s">
        <v>372</v>
      </c>
    </row>
    <row r="537" spans="1:2" x14ac:dyDescent="0.2">
      <c r="B537" s="31" t="s">
        <v>373</v>
      </c>
    </row>
    <row r="539" spans="1:2" x14ac:dyDescent="0.2">
      <c r="A539" s="187" t="s">
        <v>374</v>
      </c>
      <c r="B539" s="31" t="s">
        <v>375</v>
      </c>
    </row>
    <row r="540" spans="1:2" x14ac:dyDescent="0.2">
      <c r="B540" s="31" t="s">
        <v>376</v>
      </c>
    </row>
    <row r="542" spans="1:2" x14ac:dyDescent="0.2">
      <c r="A542" s="187" t="s">
        <v>377</v>
      </c>
      <c r="B542" s="31" t="s">
        <v>378</v>
      </c>
    </row>
    <row r="543" spans="1:2" x14ac:dyDescent="0.2">
      <c r="B543" s="31" t="s">
        <v>379</v>
      </c>
    </row>
    <row r="544" spans="1:2" x14ac:dyDescent="0.2">
      <c r="B544" s="31" t="s">
        <v>380</v>
      </c>
    </row>
    <row r="545" spans="1:2" x14ac:dyDescent="0.2">
      <c r="B545" s="31" t="s">
        <v>381</v>
      </c>
    </row>
    <row r="546" spans="1:2" x14ac:dyDescent="0.2">
      <c r="B546" s="31" t="s">
        <v>71</v>
      </c>
    </row>
    <row r="547" spans="1:2" x14ac:dyDescent="0.2">
      <c r="B547" s="31" t="s">
        <v>78</v>
      </c>
    </row>
    <row r="548" spans="1:2" x14ac:dyDescent="0.2">
      <c r="B548" s="31" t="s">
        <v>359</v>
      </c>
    </row>
    <row r="550" spans="1:2" x14ac:dyDescent="0.2">
      <c r="A550" s="187" t="s">
        <v>382</v>
      </c>
      <c r="B550" s="31" t="s">
        <v>383</v>
      </c>
    </row>
    <row r="551" spans="1:2" x14ac:dyDescent="0.2">
      <c r="B551" s="31" t="s">
        <v>384</v>
      </c>
    </row>
    <row r="552" spans="1:2" x14ac:dyDescent="0.2">
      <c r="B552" s="31" t="s">
        <v>385</v>
      </c>
    </row>
    <row r="553" spans="1:2" x14ac:dyDescent="0.2">
      <c r="B553" s="31" t="s">
        <v>386</v>
      </c>
    </row>
    <row r="554" spans="1:2" x14ac:dyDescent="0.2">
      <c r="B554" s="31" t="s">
        <v>387</v>
      </c>
    </row>
    <row r="555" spans="1:2" x14ac:dyDescent="0.2">
      <c r="B555" s="31" t="s">
        <v>388</v>
      </c>
    </row>
    <row r="556" spans="1:2" x14ac:dyDescent="0.2">
      <c r="B556" s="31" t="s">
        <v>359</v>
      </c>
    </row>
    <row r="558" spans="1:2" x14ac:dyDescent="0.2">
      <c r="A558" s="187" t="s">
        <v>389</v>
      </c>
      <c r="B558" s="31" t="s">
        <v>390</v>
      </c>
    </row>
    <row r="559" spans="1:2" x14ac:dyDescent="0.2">
      <c r="B559" s="31" t="s">
        <v>391</v>
      </c>
    </row>
    <row r="560" spans="1:2" x14ac:dyDescent="0.2">
      <c r="B560" s="31" t="s">
        <v>387</v>
      </c>
    </row>
    <row r="561" spans="1:2" x14ac:dyDescent="0.2">
      <c r="B561" s="31" t="s">
        <v>388</v>
      </c>
    </row>
    <row r="562" spans="1:2" x14ac:dyDescent="0.2">
      <c r="B562" s="31" t="s">
        <v>359</v>
      </c>
    </row>
    <row r="564" spans="1:2" x14ac:dyDescent="0.2">
      <c r="A564" s="187" t="s">
        <v>392</v>
      </c>
      <c r="B564" s="31" t="s">
        <v>393</v>
      </c>
    </row>
    <row r="565" spans="1:2" x14ac:dyDescent="0.2">
      <c r="B565" s="31" t="s">
        <v>76</v>
      </c>
    </row>
    <row r="566" spans="1:2" x14ac:dyDescent="0.2">
      <c r="B566" s="31" t="s">
        <v>75</v>
      </c>
    </row>
    <row r="567" spans="1:2" x14ac:dyDescent="0.2">
      <c r="B567" s="31" t="s">
        <v>71</v>
      </c>
    </row>
    <row r="568" spans="1:2" x14ac:dyDescent="0.2">
      <c r="B568" s="31" t="s">
        <v>78</v>
      </c>
    </row>
    <row r="569" spans="1:2" x14ac:dyDescent="0.2">
      <c r="B569" s="31" t="s">
        <v>381</v>
      </c>
    </row>
    <row r="570" spans="1:2" x14ac:dyDescent="0.2">
      <c r="B570" s="31" t="s">
        <v>394</v>
      </c>
    </row>
    <row r="571" spans="1:2" x14ac:dyDescent="0.2">
      <c r="B571" s="31" t="s">
        <v>395</v>
      </c>
    </row>
    <row r="572" spans="1:2" x14ac:dyDescent="0.2">
      <c r="B572" s="31" t="s">
        <v>396</v>
      </c>
    </row>
    <row r="573" spans="1:2" x14ac:dyDescent="0.2">
      <c r="B573" s="31" t="s">
        <v>359</v>
      </c>
    </row>
    <row r="575" spans="1:2" x14ac:dyDescent="0.2">
      <c r="A575" s="187" t="s">
        <v>397</v>
      </c>
      <c r="B575" s="31" t="s">
        <v>398</v>
      </c>
    </row>
    <row r="576" spans="1:2" x14ac:dyDescent="0.2">
      <c r="B576" s="189">
        <v>1000</v>
      </c>
    </row>
    <row r="577" spans="1:2" x14ac:dyDescent="0.2">
      <c r="B577" s="189">
        <v>2000</v>
      </c>
    </row>
    <row r="578" spans="1:2" x14ac:dyDescent="0.2">
      <c r="B578" s="189">
        <v>5000</v>
      </c>
    </row>
    <row r="579" spans="1:2" x14ac:dyDescent="0.2">
      <c r="B579" s="189">
        <v>10000</v>
      </c>
    </row>
    <row r="580" spans="1:2" x14ac:dyDescent="0.2">
      <c r="B580" s="31" t="s">
        <v>359</v>
      </c>
    </row>
    <row r="582" spans="1:2" x14ac:dyDescent="0.2">
      <c r="A582" s="187" t="s">
        <v>399</v>
      </c>
      <c r="B582" s="31" t="s">
        <v>400</v>
      </c>
    </row>
    <row r="583" spans="1:2" x14ac:dyDescent="0.2">
      <c r="B583" s="31" t="s">
        <v>401</v>
      </c>
    </row>
    <row r="584" spans="1:2" x14ac:dyDescent="0.2">
      <c r="B584" s="31" t="s">
        <v>402</v>
      </c>
    </row>
    <row r="585" spans="1:2" x14ac:dyDescent="0.2">
      <c r="B585" s="31" t="s">
        <v>403</v>
      </c>
    </row>
    <row r="586" spans="1:2" x14ac:dyDescent="0.2">
      <c r="B586" s="31" t="s">
        <v>404</v>
      </c>
    </row>
    <row r="587" spans="1:2" x14ac:dyDescent="0.2">
      <c r="B587" s="31" t="s">
        <v>359</v>
      </c>
    </row>
    <row r="589" spans="1:2" x14ac:dyDescent="0.2">
      <c r="A589" s="187" t="s">
        <v>405</v>
      </c>
      <c r="B589" s="31" t="s">
        <v>406</v>
      </c>
    </row>
    <row r="590" spans="1:2" x14ac:dyDescent="0.2">
      <c r="B590" s="31" t="s">
        <v>401</v>
      </c>
    </row>
    <row r="591" spans="1:2" x14ac:dyDescent="0.2">
      <c r="B591" s="31" t="s">
        <v>402</v>
      </c>
    </row>
    <row r="592" spans="1:2" x14ac:dyDescent="0.2">
      <c r="B592" s="31" t="s">
        <v>403</v>
      </c>
    </row>
    <row r="593" spans="1:2" x14ac:dyDescent="0.2">
      <c r="B593" s="31" t="s">
        <v>404</v>
      </c>
    </row>
    <row r="595" spans="1:2" x14ac:dyDescent="0.2">
      <c r="A595" s="187" t="s">
        <v>407</v>
      </c>
      <c r="B595" s="31" t="s">
        <v>408</v>
      </c>
    </row>
    <row r="596" spans="1:2" x14ac:dyDescent="0.2">
      <c r="B596" s="31" t="s">
        <v>409</v>
      </c>
    </row>
    <row r="597" spans="1:2" x14ac:dyDescent="0.2">
      <c r="B597" s="31" t="s">
        <v>410</v>
      </c>
    </row>
    <row r="598" spans="1:2" x14ac:dyDescent="0.2">
      <c r="B598" s="31" t="s">
        <v>411</v>
      </c>
    </row>
    <row r="599" spans="1:2" x14ac:dyDescent="0.2">
      <c r="B599" s="31" t="s">
        <v>359</v>
      </c>
    </row>
    <row r="601" spans="1:2" x14ac:dyDescent="0.2">
      <c r="A601" s="187" t="s">
        <v>412</v>
      </c>
      <c r="B601" s="31" t="s">
        <v>413</v>
      </c>
    </row>
    <row r="602" spans="1:2" x14ac:dyDescent="0.2">
      <c r="B602" s="31" t="s">
        <v>414</v>
      </c>
    </row>
    <row r="603" spans="1:2" x14ac:dyDescent="0.2">
      <c r="B603" s="31" t="s">
        <v>415</v>
      </c>
    </row>
    <row r="604" spans="1:2" x14ac:dyDescent="0.2">
      <c r="B604" s="31" t="s">
        <v>416</v>
      </c>
    </row>
    <row r="605" spans="1:2" x14ac:dyDescent="0.2">
      <c r="B605" s="31" t="s">
        <v>417</v>
      </c>
    </row>
    <row r="606" spans="1:2" x14ac:dyDescent="0.2">
      <c r="B606" s="31" t="s">
        <v>359</v>
      </c>
    </row>
    <row r="608" spans="1:2" x14ac:dyDescent="0.2">
      <c r="A608" s="187" t="s">
        <v>418</v>
      </c>
      <c r="B608" s="31" t="s">
        <v>419</v>
      </c>
    </row>
    <row r="609" spans="1:2" x14ac:dyDescent="0.2">
      <c r="B609" s="31" t="s">
        <v>420</v>
      </c>
    </row>
    <row r="610" spans="1:2" x14ac:dyDescent="0.2">
      <c r="B610" s="31" t="s">
        <v>421</v>
      </c>
    </row>
    <row r="612" spans="1:2" x14ac:dyDescent="0.2">
      <c r="A612" s="187" t="s">
        <v>422</v>
      </c>
      <c r="B612" s="31" t="s">
        <v>423</v>
      </c>
    </row>
    <row r="613" spans="1:2" x14ac:dyDescent="0.2">
      <c r="B613" s="31" t="s">
        <v>424</v>
      </c>
    </row>
    <row r="614" spans="1:2" x14ac:dyDescent="0.2">
      <c r="B614" s="31" t="s">
        <v>425</v>
      </c>
    </row>
    <row r="615" spans="1:2" x14ac:dyDescent="0.2">
      <c r="B615" s="31" t="s">
        <v>426</v>
      </c>
    </row>
    <row r="616" spans="1:2" x14ac:dyDescent="0.2">
      <c r="B616" s="31" t="s">
        <v>312</v>
      </c>
    </row>
    <row r="617" spans="1:2" x14ac:dyDescent="0.2">
      <c r="B617" s="31" t="s">
        <v>359</v>
      </c>
    </row>
    <row r="619" spans="1:2" x14ac:dyDescent="0.2">
      <c r="A619" s="187" t="s">
        <v>427</v>
      </c>
      <c r="B619" s="31" t="s">
        <v>428</v>
      </c>
    </row>
    <row r="620" spans="1:2" x14ac:dyDescent="0.2">
      <c r="B620" s="31" t="s">
        <v>429</v>
      </c>
    </row>
    <row r="621" spans="1:2" x14ac:dyDescent="0.2">
      <c r="B621" s="31" t="s">
        <v>430</v>
      </c>
    </row>
    <row r="623" spans="1:2" x14ac:dyDescent="0.2">
      <c r="A623" s="187" t="s">
        <v>431</v>
      </c>
      <c r="B623" s="31" t="s">
        <v>432</v>
      </c>
    </row>
    <row r="624" spans="1:2" x14ac:dyDescent="0.2">
      <c r="B624" s="31" t="s">
        <v>433</v>
      </c>
    </row>
    <row r="625" spans="1:2" x14ac:dyDescent="0.2">
      <c r="B625" s="31" t="s">
        <v>434</v>
      </c>
    </row>
    <row r="627" spans="1:2" x14ac:dyDescent="0.2">
      <c r="A627" s="187" t="s">
        <v>435</v>
      </c>
      <c r="B627" s="31" t="s">
        <v>436</v>
      </c>
    </row>
    <row r="628" spans="1:2" x14ac:dyDescent="0.2">
      <c r="B628" s="31" t="s">
        <v>437</v>
      </c>
    </row>
    <row r="629" spans="1:2" x14ac:dyDescent="0.2">
      <c r="B629" s="31" t="s">
        <v>225</v>
      </c>
    </row>
    <row r="630" spans="1:2" x14ac:dyDescent="0.2">
      <c r="B630" s="31" t="s">
        <v>438</v>
      </c>
    </row>
    <row r="631" spans="1:2" x14ac:dyDescent="0.2">
      <c r="B631" s="31" t="s">
        <v>226</v>
      </c>
    </row>
    <row r="632" spans="1:2" x14ac:dyDescent="0.2">
      <c r="B632" s="31" t="s">
        <v>235</v>
      </c>
    </row>
    <row r="634" spans="1:2" x14ac:dyDescent="0.2">
      <c r="A634" s="187" t="s">
        <v>439</v>
      </c>
      <c r="B634" s="31" t="s">
        <v>428</v>
      </c>
    </row>
    <row r="635" spans="1:2" x14ac:dyDescent="0.2">
      <c r="B635" s="31" t="s">
        <v>429</v>
      </c>
    </row>
    <row r="637" spans="1:2" x14ac:dyDescent="0.2">
      <c r="A637" s="187" t="s">
        <v>440</v>
      </c>
      <c r="B637" s="31" t="s">
        <v>441</v>
      </c>
    </row>
    <row r="638" spans="1:2" x14ac:dyDescent="0.2">
      <c r="B638" s="31" t="s">
        <v>442</v>
      </c>
    </row>
    <row r="640" spans="1:2" x14ac:dyDescent="0.2">
      <c r="A640" s="187" t="s">
        <v>443</v>
      </c>
      <c r="B640" s="31" t="s">
        <v>401</v>
      </c>
    </row>
    <row r="641" spans="1:2" x14ac:dyDescent="0.2">
      <c r="B641" s="31" t="s">
        <v>444</v>
      </c>
    </row>
    <row r="642" spans="1:2" x14ac:dyDescent="0.2">
      <c r="B642" s="31" t="s">
        <v>402</v>
      </c>
    </row>
    <row r="643" spans="1:2" x14ac:dyDescent="0.2">
      <c r="B643" s="31" t="s">
        <v>445</v>
      </c>
    </row>
    <row r="644" spans="1:2" x14ac:dyDescent="0.2">
      <c r="B644" s="31" t="s">
        <v>403</v>
      </c>
    </row>
    <row r="645" spans="1:2" x14ac:dyDescent="0.2">
      <c r="B645" s="31" t="s">
        <v>312</v>
      </c>
    </row>
    <row r="647" spans="1:2" x14ac:dyDescent="0.2">
      <c r="A647" s="187" t="s">
        <v>446</v>
      </c>
      <c r="B647" s="31" t="s">
        <v>400</v>
      </c>
    </row>
    <row r="648" spans="1:2" x14ac:dyDescent="0.2">
      <c r="B648" s="31" t="s">
        <v>401</v>
      </c>
    </row>
    <row r="649" spans="1:2" x14ac:dyDescent="0.2">
      <c r="B649" s="31" t="s">
        <v>402</v>
      </c>
    </row>
    <row r="650" spans="1:2" x14ac:dyDescent="0.2">
      <c r="B650" s="31" t="s">
        <v>403</v>
      </c>
    </row>
    <row r="651" spans="1:2" x14ac:dyDescent="0.2">
      <c r="B651" s="31" t="s">
        <v>312</v>
      </c>
    </row>
    <row r="653" spans="1:2" x14ac:dyDescent="0.2">
      <c r="A653" s="187" t="s">
        <v>447</v>
      </c>
      <c r="B653" s="31" t="s">
        <v>448</v>
      </c>
    </row>
    <row r="654" spans="1:2" x14ac:dyDescent="0.2">
      <c r="B654" s="31" t="s">
        <v>449</v>
      </c>
    </row>
    <row r="655" spans="1:2" x14ac:dyDescent="0.2">
      <c r="B655" s="31" t="s">
        <v>450</v>
      </c>
    </row>
    <row r="657" spans="1:2" x14ac:dyDescent="0.2">
      <c r="A657" s="187" t="s">
        <v>451</v>
      </c>
      <c r="B657" s="31" t="s">
        <v>452</v>
      </c>
    </row>
    <row r="658" spans="1:2" x14ac:dyDescent="0.2">
      <c r="B658" s="31" t="s">
        <v>453</v>
      </c>
    </row>
    <row r="659" spans="1:2" x14ac:dyDescent="0.2">
      <c r="B659" s="31" t="s">
        <v>312</v>
      </c>
    </row>
    <row r="661" spans="1:2" x14ac:dyDescent="0.2">
      <c r="A661" s="187" t="s">
        <v>454</v>
      </c>
      <c r="B661" s="31" t="s">
        <v>455</v>
      </c>
    </row>
    <row r="662" spans="1:2" x14ac:dyDescent="0.2">
      <c r="B662" s="31" t="s">
        <v>456</v>
      </c>
    </row>
    <row r="663" spans="1:2" x14ac:dyDescent="0.2">
      <c r="B663" s="31" t="s">
        <v>457</v>
      </c>
    </row>
    <row r="665" spans="1:2" x14ac:dyDescent="0.2">
      <c r="A665" s="187" t="s">
        <v>458</v>
      </c>
      <c r="B665" s="31" t="s">
        <v>459</v>
      </c>
    </row>
    <row r="666" spans="1:2" x14ac:dyDescent="0.2">
      <c r="B666" s="31" t="s">
        <v>460</v>
      </c>
    </row>
    <row r="668" spans="1:2" x14ac:dyDescent="0.2">
      <c r="A668" s="187" t="s">
        <v>461</v>
      </c>
      <c r="B668" s="31" t="s">
        <v>462</v>
      </c>
    </row>
    <row r="669" spans="1:2" x14ac:dyDescent="0.2">
      <c r="B669" s="31" t="s">
        <v>463</v>
      </c>
    </row>
    <row r="671" spans="1:2" x14ac:dyDescent="0.2">
      <c r="A671" s="187" t="s">
        <v>464</v>
      </c>
      <c r="B671" s="31" t="s">
        <v>173</v>
      </c>
    </row>
    <row r="672" spans="1:2" x14ac:dyDescent="0.2">
      <c r="B672" s="31" t="s">
        <v>465</v>
      </c>
    </row>
    <row r="674" spans="1:2" x14ac:dyDescent="0.2">
      <c r="A674" s="187" t="s">
        <v>466</v>
      </c>
      <c r="B674" s="31" t="s">
        <v>467</v>
      </c>
    </row>
    <row r="675" spans="1:2" x14ac:dyDescent="0.2">
      <c r="B675" s="31" t="s">
        <v>468</v>
      </c>
    </row>
    <row r="676" spans="1:2" x14ac:dyDescent="0.2">
      <c r="B676" s="31" t="s">
        <v>225</v>
      </c>
    </row>
    <row r="678" spans="1:2" x14ac:dyDescent="0.2">
      <c r="A678" s="186" t="s">
        <v>469</v>
      </c>
      <c r="B678" s="31" t="s">
        <v>18</v>
      </c>
    </row>
    <row r="679" spans="1:2" x14ac:dyDescent="0.2">
      <c r="B679" s="31" t="s">
        <v>22</v>
      </c>
    </row>
    <row r="680" spans="1:2" x14ac:dyDescent="0.2">
      <c r="B680" s="31" t="s">
        <v>470</v>
      </c>
    </row>
  </sheetData>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ED56A-02C0-4D4D-8CB2-FFFEA74753F5}">
  <sheetPr codeName="Sheet2">
    <tabColor theme="8" tint="0.79998168889431442"/>
  </sheetPr>
  <dimension ref="A1:R46"/>
  <sheetViews>
    <sheetView showGridLines="0" topLeftCell="H48" zoomScale="110" zoomScaleNormal="110" zoomScaleSheetLayoutView="85" workbookViewId="0">
      <selection activeCell="K9" sqref="K9"/>
    </sheetView>
  </sheetViews>
  <sheetFormatPr defaultColWidth="8" defaultRowHeight="12.75" x14ac:dyDescent="0.2"/>
  <cols>
    <col min="1" max="1" width="9.5703125" style="82" hidden="1" customWidth="1"/>
    <col min="2" max="2" width="15" style="83" hidden="1" customWidth="1"/>
    <col min="3" max="3" width="11.5703125" style="24" hidden="1" customWidth="1"/>
    <col min="4" max="4" width="9.85546875" style="24" hidden="1" customWidth="1"/>
    <col min="5" max="5" width="11.42578125" style="24" hidden="1" customWidth="1"/>
    <col min="6" max="6" width="9.85546875" style="19" hidden="1" customWidth="1"/>
    <col min="7" max="7" width="3" style="24" hidden="1" customWidth="1"/>
    <col min="8" max="8" width="3.140625" style="84" bestFit="1" customWidth="1"/>
    <col min="9" max="9" width="3" style="85" bestFit="1" customWidth="1"/>
    <col min="10" max="10" width="2.85546875" style="85" bestFit="1" customWidth="1"/>
    <col min="11" max="11" width="62.42578125" style="86" customWidth="1"/>
    <col min="12" max="12" width="30.140625" style="25" hidden="1" customWidth="1"/>
    <col min="13" max="13" width="12.85546875" style="87" bestFit="1" customWidth="1"/>
    <col min="14" max="14" width="19" style="25" hidden="1" customWidth="1"/>
    <col min="15" max="15" width="15.140625" style="25" hidden="1" customWidth="1"/>
    <col min="16" max="17" width="30.85546875" style="88" customWidth="1"/>
    <col min="18" max="16384" width="8" style="25"/>
  </cols>
  <sheetData>
    <row r="1" spans="1:18" s="47" customFormat="1" ht="23.25" customHeight="1" x14ac:dyDescent="0.2">
      <c r="A1" s="42"/>
      <c r="B1" s="43"/>
      <c r="C1" s="44"/>
      <c r="D1" s="44"/>
      <c r="E1" s="44"/>
      <c r="F1" s="19"/>
      <c r="G1" s="44"/>
      <c r="H1" s="45"/>
      <c r="I1" s="46"/>
      <c r="J1" s="46"/>
      <c r="K1" s="337" t="str">
        <f>'Required Documents Checklist'!$B$2</f>
        <v>RFP No: 56FY23 - Health Care Services</v>
      </c>
      <c r="L1" s="337"/>
      <c r="M1" s="337"/>
      <c r="N1" s="337"/>
      <c r="P1" s="48"/>
      <c r="Q1" s="48"/>
    </row>
    <row r="2" spans="1:18" s="49" customFormat="1" ht="39.75" customHeight="1" x14ac:dyDescent="0.2">
      <c r="F2" s="19"/>
      <c r="H2" s="50"/>
      <c r="I2" s="51"/>
      <c r="J2" s="52"/>
      <c r="K2" s="334"/>
      <c r="L2" s="335"/>
      <c r="M2" s="335"/>
      <c r="N2" s="335"/>
      <c r="O2" s="335"/>
      <c r="P2" s="335"/>
      <c r="Q2" s="335"/>
    </row>
    <row r="3" spans="1:18" s="49" customFormat="1" ht="23.25" customHeight="1" x14ac:dyDescent="0.2">
      <c r="F3" s="19"/>
      <c r="H3" s="50"/>
      <c r="I3" s="53"/>
      <c r="J3" s="51"/>
      <c r="K3" s="336" t="s">
        <v>471</v>
      </c>
      <c r="L3" s="336"/>
      <c r="M3" s="336"/>
      <c r="N3" s="336"/>
      <c r="O3" s="336"/>
      <c r="P3" s="336"/>
      <c r="Q3" s="54"/>
    </row>
    <row r="4" spans="1:18" s="49" customFormat="1" ht="8.25" customHeight="1" x14ac:dyDescent="0.2">
      <c r="F4" s="19"/>
      <c r="H4" s="50"/>
      <c r="I4" s="53" t="s">
        <v>472</v>
      </c>
      <c r="J4" s="51"/>
      <c r="K4" s="55"/>
      <c r="M4" s="56"/>
      <c r="P4" s="54"/>
      <c r="Q4" s="54"/>
    </row>
    <row r="5" spans="1:18" s="57" customFormat="1" ht="15.75" x14ac:dyDescent="0.2">
      <c r="B5" s="57" t="s">
        <v>473</v>
      </c>
      <c r="F5" s="19"/>
      <c r="G5" s="49"/>
      <c r="H5" s="58"/>
      <c r="I5" s="59">
        <v>1</v>
      </c>
      <c r="J5" s="60"/>
      <c r="K5" s="227" t="s">
        <v>474</v>
      </c>
      <c r="L5" s="228"/>
      <c r="M5" s="229" t="s">
        <v>475</v>
      </c>
      <c r="N5" s="230"/>
      <c r="O5" s="231" t="s">
        <v>476</v>
      </c>
      <c r="P5" s="232" t="s">
        <v>477</v>
      </c>
      <c r="Q5" s="233" t="s">
        <v>478</v>
      </c>
      <c r="R5" s="1"/>
    </row>
    <row r="6" spans="1:18" s="49" customFormat="1" ht="15.75" x14ac:dyDescent="0.2">
      <c r="B6" s="61" t="e">
        <f t="shared" ref="B6:B32" si="0">AND(fmSingle,fmPPO)</f>
        <v>#REF!</v>
      </c>
      <c r="C6" s="61" t="b">
        <v>0</v>
      </c>
      <c r="F6" s="19"/>
      <c r="H6" s="58"/>
      <c r="I6" s="62"/>
      <c r="J6" s="60"/>
      <c r="K6" s="234" t="s">
        <v>479</v>
      </c>
      <c r="L6" s="235" t="s">
        <v>480</v>
      </c>
      <c r="M6" s="236" t="s">
        <v>481</v>
      </c>
      <c r="N6" s="237" t="s">
        <v>482</v>
      </c>
      <c r="O6" s="238" t="s">
        <v>480</v>
      </c>
      <c r="P6" s="239"/>
      <c r="Q6" s="239"/>
      <c r="R6" s="1"/>
    </row>
    <row r="7" spans="1:18" s="49" customFormat="1" ht="15.75" x14ac:dyDescent="0.2">
      <c r="B7" s="61" t="e">
        <f t="shared" si="0"/>
        <v>#REF!</v>
      </c>
      <c r="C7" s="61" t="b">
        <v>0</v>
      </c>
      <c r="F7" s="19"/>
      <c r="H7" s="58"/>
      <c r="I7" s="62"/>
      <c r="J7" s="60"/>
      <c r="K7" s="234" t="s">
        <v>483</v>
      </c>
      <c r="L7" s="235" t="s">
        <v>480</v>
      </c>
      <c r="M7" s="236" t="s">
        <v>481</v>
      </c>
      <c r="N7" s="237" t="s">
        <v>484</v>
      </c>
      <c r="O7" s="238" t="s">
        <v>480</v>
      </c>
      <c r="P7" s="240"/>
      <c r="Q7" s="240"/>
      <c r="R7" s="1"/>
    </row>
    <row r="8" spans="1:18" s="49" customFormat="1" ht="15.75" x14ac:dyDescent="0.2">
      <c r="B8" s="61" t="e">
        <f t="shared" si="0"/>
        <v>#REF!</v>
      </c>
      <c r="C8" s="61" t="b">
        <v>0</v>
      </c>
      <c r="F8" s="19"/>
      <c r="H8" s="58"/>
      <c r="I8" s="62"/>
      <c r="J8" s="60"/>
      <c r="K8" s="234" t="s">
        <v>485</v>
      </c>
      <c r="L8" s="235" t="s">
        <v>480</v>
      </c>
      <c r="M8" s="236" t="s">
        <v>481</v>
      </c>
      <c r="N8" s="237" t="s">
        <v>486</v>
      </c>
      <c r="O8" s="238" t="s">
        <v>480</v>
      </c>
      <c r="P8" s="240"/>
      <c r="Q8" s="240"/>
      <c r="R8" s="1"/>
    </row>
    <row r="9" spans="1:18" s="49" customFormat="1" ht="15.75" x14ac:dyDescent="0.2">
      <c r="B9" s="61" t="e">
        <f t="shared" si="0"/>
        <v>#REF!</v>
      </c>
      <c r="C9" s="61" t="b">
        <v>0</v>
      </c>
      <c r="F9" s="19"/>
      <c r="H9" s="58"/>
      <c r="I9" s="62"/>
      <c r="J9" s="60"/>
      <c r="K9" s="234" t="s">
        <v>487</v>
      </c>
      <c r="L9" s="235" t="s">
        <v>480</v>
      </c>
      <c r="M9" s="236" t="s">
        <v>481</v>
      </c>
      <c r="N9" s="237" t="s">
        <v>488</v>
      </c>
      <c r="O9" s="238" t="s">
        <v>480</v>
      </c>
      <c r="P9" s="240"/>
      <c r="Q9" s="240"/>
      <c r="R9" s="1"/>
    </row>
    <row r="10" spans="1:18" s="49" customFormat="1" ht="15.75" x14ac:dyDescent="0.2">
      <c r="B10" s="61" t="e">
        <f t="shared" si="0"/>
        <v>#REF!</v>
      </c>
      <c r="C10" s="61" t="b">
        <v>0</v>
      </c>
      <c r="F10" s="19"/>
      <c r="H10" s="58"/>
      <c r="I10" s="62"/>
      <c r="J10" s="60"/>
      <c r="K10" s="234" t="s">
        <v>489</v>
      </c>
      <c r="L10" s="235" t="s">
        <v>480</v>
      </c>
      <c r="M10" s="236" t="s">
        <v>481</v>
      </c>
      <c r="N10" s="237" t="s">
        <v>490</v>
      </c>
      <c r="O10" s="238" t="s">
        <v>480</v>
      </c>
      <c r="P10" s="240"/>
      <c r="Q10" s="240"/>
      <c r="R10" s="1"/>
    </row>
    <row r="11" spans="1:18" s="49" customFormat="1" ht="15.75" x14ac:dyDescent="0.2">
      <c r="B11" s="61" t="e">
        <f t="shared" si="0"/>
        <v>#REF!</v>
      </c>
      <c r="C11" s="61" t="b">
        <v>0</v>
      </c>
      <c r="F11" s="19"/>
      <c r="H11" s="58"/>
      <c r="I11" s="62"/>
      <c r="J11" s="60"/>
      <c r="K11" s="234" t="s">
        <v>491</v>
      </c>
      <c r="L11" s="235" t="s">
        <v>480</v>
      </c>
      <c r="M11" s="236" t="s">
        <v>481</v>
      </c>
      <c r="N11" s="237" t="s">
        <v>492</v>
      </c>
      <c r="O11" s="238" t="s">
        <v>480</v>
      </c>
      <c r="P11" s="240"/>
      <c r="Q11" s="240"/>
      <c r="R11" s="1"/>
    </row>
    <row r="12" spans="1:18" s="49" customFormat="1" ht="15.75" x14ac:dyDescent="0.2">
      <c r="B12" s="61"/>
      <c r="C12" s="61"/>
      <c r="F12" s="19"/>
      <c r="H12" s="58"/>
      <c r="I12" s="62"/>
      <c r="J12" s="60"/>
      <c r="K12" s="63"/>
      <c r="L12" s="64"/>
      <c r="M12" s="65"/>
      <c r="N12" s="66"/>
      <c r="O12" s="67"/>
      <c r="P12" s="66"/>
      <c r="Q12" s="66"/>
      <c r="R12" s="1"/>
    </row>
    <row r="13" spans="1:18" s="49" customFormat="1" ht="15.75" x14ac:dyDescent="0.2">
      <c r="B13" s="61" t="e">
        <f t="shared" si="0"/>
        <v>#REF!</v>
      </c>
      <c r="C13" s="61" t="b">
        <v>0</v>
      </c>
      <c r="F13" s="19"/>
      <c r="H13" s="68"/>
      <c r="I13" s="62"/>
      <c r="J13" s="69"/>
      <c r="K13" s="227" t="s">
        <v>493</v>
      </c>
      <c r="L13" s="228"/>
      <c r="M13" s="229" t="s">
        <v>475</v>
      </c>
      <c r="N13" s="230"/>
      <c r="O13" s="231" t="s">
        <v>476</v>
      </c>
      <c r="P13" s="232" t="s">
        <v>477</v>
      </c>
      <c r="Q13" s="233" t="s">
        <v>478</v>
      </c>
      <c r="R13" s="70"/>
    </row>
    <row r="14" spans="1:18" s="49" customFormat="1" ht="25.5" x14ac:dyDescent="0.2">
      <c r="B14" s="61" t="e">
        <f t="shared" si="0"/>
        <v>#REF!</v>
      </c>
      <c r="C14" s="61" t="b">
        <v>0</v>
      </c>
      <c r="F14" s="19"/>
      <c r="H14" s="68"/>
      <c r="I14" s="62"/>
      <c r="J14" s="71"/>
      <c r="K14" s="241" t="s">
        <v>494</v>
      </c>
      <c r="L14" s="242"/>
      <c r="M14" s="243"/>
      <c r="N14" s="244"/>
      <c r="O14" s="245"/>
      <c r="P14" s="246"/>
      <c r="Q14" s="246"/>
      <c r="R14" s="19"/>
    </row>
    <row r="15" spans="1:18" s="49" customFormat="1" ht="15.75" x14ac:dyDescent="0.2">
      <c r="B15" s="61" t="e">
        <f t="shared" si="0"/>
        <v>#REF!</v>
      </c>
      <c r="C15" s="61" t="b">
        <v>0</v>
      </c>
      <c r="F15" s="19"/>
      <c r="H15" s="68"/>
      <c r="I15" s="62">
        <f>MAX($I$5:I14)+1</f>
        <v>2</v>
      </c>
      <c r="J15" s="71"/>
      <c r="K15" s="241" t="s">
        <v>495</v>
      </c>
      <c r="L15" s="242"/>
      <c r="M15" s="243"/>
      <c r="N15" s="244"/>
      <c r="O15" s="245"/>
      <c r="P15" s="246"/>
      <c r="Q15" s="246"/>
      <c r="R15" s="19"/>
    </row>
    <row r="16" spans="1:18" s="49" customFormat="1" ht="15.75" x14ac:dyDescent="0.2">
      <c r="B16" s="61" t="e">
        <f t="shared" si="0"/>
        <v>#REF!</v>
      </c>
      <c r="C16" s="61" t="b">
        <v>0</v>
      </c>
      <c r="F16" s="19"/>
      <c r="H16" s="68"/>
      <c r="I16" s="62"/>
      <c r="J16" s="71"/>
      <c r="K16" s="247" t="s">
        <v>496</v>
      </c>
      <c r="L16" s="248" t="s">
        <v>480</v>
      </c>
      <c r="M16" s="236" t="s">
        <v>481</v>
      </c>
      <c r="N16" s="248" t="s">
        <v>497</v>
      </c>
      <c r="O16" s="249" t="s">
        <v>480</v>
      </c>
      <c r="P16" s="250"/>
      <c r="Q16" s="250"/>
      <c r="R16" s="19"/>
    </row>
    <row r="17" spans="2:18" s="49" customFormat="1" ht="15.75" x14ac:dyDescent="0.2">
      <c r="B17" s="61" t="e">
        <f t="shared" si="0"/>
        <v>#REF!</v>
      </c>
      <c r="C17" s="61" t="b">
        <v>0</v>
      </c>
      <c r="F17" s="19"/>
      <c r="H17" s="68"/>
      <c r="I17" s="62"/>
      <c r="J17" s="71"/>
      <c r="K17" s="247" t="s">
        <v>498</v>
      </c>
      <c r="L17" s="248" t="s">
        <v>480</v>
      </c>
      <c r="M17" s="236" t="s">
        <v>481</v>
      </c>
      <c r="N17" s="248" t="s">
        <v>499</v>
      </c>
      <c r="O17" s="249" t="s">
        <v>480</v>
      </c>
      <c r="P17" s="251"/>
      <c r="Q17" s="251"/>
      <c r="R17" s="19"/>
    </row>
    <row r="18" spans="2:18" s="49" customFormat="1" ht="15.75" x14ac:dyDescent="0.2">
      <c r="B18" s="61" t="e">
        <f t="shared" si="0"/>
        <v>#REF!</v>
      </c>
      <c r="C18" s="61" t="b">
        <v>0</v>
      </c>
      <c r="F18" s="19"/>
      <c r="H18" s="68"/>
      <c r="I18" s="62"/>
      <c r="J18" s="71"/>
      <c r="K18" s="247" t="s">
        <v>500</v>
      </c>
      <c r="L18" s="248" t="s">
        <v>480</v>
      </c>
      <c r="M18" s="236" t="s">
        <v>481</v>
      </c>
      <c r="N18" s="248" t="s">
        <v>501</v>
      </c>
      <c r="O18" s="249" t="s">
        <v>480</v>
      </c>
      <c r="P18" s="251"/>
      <c r="Q18" s="251"/>
      <c r="R18" s="19"/>
    </row>
    <row r="19" spans="2:18" s="49" customFormat="1" ht="15.75" x14ac:dyDescent="0.2">
      <c r="B19" s="61" t="e">
        <f t="shared" si="0"/>
        <v>#REF!</v>
      </c>
      <c r="C19" s="61" t="b">
        <v>0</v>
      </c>
      <c r="F19" s="19"/>
      <c r="H19" s="68"/>
      <c r="I19" s="62"/>
      <c r="J19" s="71"/>
      <c r="K19" s="247" t="s">
        <v>502</v>
      </c>
      <c r="L19" s="248" t="s">
        <v>480</v>
      </c>
      <c r="M19" s="236" t="s">
        <v>481</v>
      </c>
      <c r="N19" s="248" t="s">
        <v>503</v>
      </c>
      <c r="O19" s="249" t="s">
        <v>480</v>
      </c>
      <c r="P19" s="251"/>
      <c r="Q19" s="251"/>
      <c r="R19" s="19"/>
    </row>
    <row r="20" spans="2:18" s="49" customFormat="1" ht="15.75" x14ac:dyDescent="0.2">
      <c r="B20" s="61" t="e">
        <f t="shared" si="0"/>
        <v>#REF!</v>
      </c>
      <c r="C20" s="61" t="b">
        <v>0</v>
      </c>
      <c r="F20" s="19"/>
      <c r="H20" s="68"/>
      <c r="I20" s="62"/>
      <c r="J20" s="71"/>
      <c r="K20" s="247" t="s">
        <v>487</v>
      </c>
      <c r="L20" s="248" t="s">
        <v>480</v>
      </c>
      <c r="M20" s="236" t="s">
        <v>481</v>
      </c>
      <c r="N20" s="248" t="s">
        <v>504</v>
      </c>
      <c r="O20" s="249" t="s">
        <v>480</v>
      </c>
      <c r="P20" s="251"/>
      <c r="Q20" s="251"/>
      <c r="R20" s="19"/>
    </row>
    <row r="21" spans="2:18" s="49" customFormat="1" ht="15.75" x14ac:dyDescent="0.2">
      <c r="B21" s="61" t="e">
        <f t="shared" si="0"/>
        <v>#REF!</v>
      </c>
      <c r="C21" s="61" t="b">
        <v>0</v>
      </c>
      <c r="F21" s="19"/>
      <c r="H21" s="68"/>
      <c r="I21" s="62"/>
      <c r="J21" s="71"/>
      <c r="K21" s="247" t="s">
        <v>505</v>
      </c>
      <c r="L21" s="248" t="s">
        <v>480</v>
      </c>
      <c r="M21" s="236" t="s">
        <v>481</v>
      </c>
      <c r="N21" s="248" t="s">
        <v>506</v>
      </c>
      <c r="O21" s="249" t="s">
        <v>480</v>
      </c>
      <c r="P21" s="251"/>
      <c r="Q21" s="251"/>
      <c r="R21" s="19"/>
    </row>
    <row r="22" spans="2:18" s="49" customFormat="1" ht="15.75" x14ac:dyDescent="0.2">
      <c r="B22" s="61" t="e">
        <f t="shared" si="0"/>
        <v>#REF!</v>
      </c>
      <c r="C22" s="61" t="b">
        <v>0</v>
      </c>
      <c r="F22" s="19"/>
      <c r="H22" s="68"/>
      <c r="I22" s="62"/>
      <c r="J22" s="71"/>
      <c r="K22" s="247" t="s">
        <v>507</v>
      </c>
      <c r="L22" s="248" t="s">
        <v>480</v>
      </c>
      <c r="M22" s="236" t="s">
        <v>481</v>
      </c>
      <c r="N22" s="248" t="s">
        <v>508</v>
      </c>
      <c r="O22" s="249" t="s">
        <v>480</v>
      </c>
      <c r="P22" s="251"/>
      <c r="Q22" s="251"/>
      <c r="R22" s="19"/>
    </row>
    <row r="23" spans="2:18" s="49" customFormat="1" ht="15.75" x14ac:dyDescent="0.2">
      <c r="B23" s="61" t="e">
        <f t="shared" si="0"/>
        <v>#REF!</v>
      </c>
      <c r="C23" s="61" t="b">
        <v>0</v>
      </c>
      <c r="F23" s="19"/>
      <c r="H23" s="68"/>
      <c r="I23" s="62"/>
      <c r="J23" s="71"/>
      <c r="K23" s="247" t="s">
        <v>509</v>
      </c>
      <c r="L23" s="248" t="s">
        <v>480</v>
      </c>
      <c r="M23" s="236" t="s">
        <v>481</v>
      </c>
      <c r="N23" s="248" t="s">
        <v>510</v>
      </c>
      <c r="O23" s="249" t="s">
        <v>480</v>
      </c>
      <c r="P23" s="251"/>
      <c r="Q23" s="251"/>
      <c r="R23" s="19"/>
    </row>
    <row r="24" spans="2:18" s="49" customFormat="1" ht="15.75" x14ac:dyDescent="0.2">
      <c r="B24" s="61" t="e">
        <f t="shared" si="0"/>
        <v>#REF!</v>
      </c>
      <c r="C24" s="61" t="b">
        <v>0</v>
      </c>
      <c r="F24" s="19"/>
      <c r="H24" s="68"/>
      <c r="I24" s="62">
        <f>MAX($I$5:I23)+1</f>
        <v>3</v>
      </c>
      <c r="J24" s="71"/>
      <c r="K24" s="241" t="s">
        <v>511</v>
      </c>
      <c r="L24" s="242"/>
      <c r="M24" s="243"/>
      <c r="N24" s="244"/>
      <c r="O24" s="245"/>
      <c r="P24" s="246"/>
      <c r="Q24" s="246"/>
      <c r="R24" s="19"/>
    </row>
    <row r="25" spans="2:18" s="49" customFormat="1" ht="15.75" x14ac:dyDescent="0.2">
      <c r="B25" s="61" t="e">
        <f t="shared" si="0"/>
        <v>#REF!</v>
      </c>
      <c r="C25" s="61" t="b">
        <v>0</v>
      </c>
      <c r="F25" s="19"/>
      <c r="H25" s="68"/>
      <c r="I25" s="62"/>
      <c r="J25" s="71"/>
      <c r="K25" s="247" t="s">
        <v>496</v>
      </c>
      <c r="L25" s="248" t="s">
        <v>480</v>
      </c>
      <c r="M25" s="236" t="s">
        <v>481</v>
      </c>
      <c r="N25" s="248" t="s">
        <v>512</v>
      </c>
      <c r="O25" s="249" t="s">
        <v>480</v>
      </c>
      <c r="P25" s="250"/>
      <c r="Q25" s="250"/>
      <c r="R25" s="19"/>
    </row>
    <row r="26" spans="2:18" s="72" customFormat="1" ht="15.75" x14ac:dyDescent="0.2">
      <c r="B26" s="73"/>
      <c r="C26" s="73"/>
      <c r="F26" s="17"/>
      <c r="H26" s="68"/>
      <c r="I26" s="62"/>
      <c r="J26" s="71"/>
      <c r="K26" s="247" t="s">
        <v>498</v>
      </c>
      <c r="L26" s="248" t="s">
        <v>480</v>
      </c>
      <c r="M26" s="236" t="s">
        <v>481</v>
      </c>
      <c r="N26" s="248" t="s">
        <v>513</v>
      </c>
      <c r="O26" s="249" t="s">
        <v>480</v>
      </c>
      <c r="P26" s="251"/>
      <c r="Q26" s="251"/>
      <c r="R26" s="19"/>
    </row>
    <row r="27" spans="2:18" s="49" customFormat="1" ht="15.75" x14ac:dyDescent="0.2">
      <c r="B27" s="61" t="e">
        <f t="shared" si="0"/>
        <v>#REF!</v>
      </c>
      <c r="C27" s="61" t="b">
        <v>0</v>
      </c>
      <c r="F27" s="19"/>
      <c r="H27" s="68"/>
      <c r="I27" s="62"/>
      <c r="J27" s="71"/>
      <c r="K27" s="247" t="s">
        <v>500</v>
      </c>
      <c r="L27" s="248" t="s">
        <v>480</v>
      </c>
      <c r="M27" s="236" t="s">
        <v>481</v>
      </c>
      <c r="N27" s="248" t="s">
        <v>514</v>
      </c>
      <c r="O27" s="249" t="s">
        <v>480</v>
      </c>
      <c r="P27" s="251"/>
      <c r="Q27" s="251"/>
      <c r="R27" s="19"/>
    </row>
    <row r="28" spans="2:18" s="49" customFormat="1" ht="15.75" x14ac:dyDescent="0.2">
      <c r="B28" s="61" t="e">
        <f t="shared" si="0"/>
        <v>#REF!</v>
      </c>
      <c r="C28" s="61" t="b">
        <v>0</v>
      </c>
      <c r="F28" s="19"/>
      <c r="H28" s="68"/>
      <c r="I28" s="62"/>
      <c r="J28" s="71"/>
      <c r="K28" s="247" t="s">
        <v>502</v>
      </c>
      <c r="L28" s="248" t="s">
        <v>480</v>
      </c>
      <c r="M28" s="236" t="s">
        <v>481</v>
      </c>
      <c r="N28" s="248" t="s">
        <v>515</v>
      </c>
      <c r="O28" s="249" t="s">
        <v>480</v>
      </c>
      <c r="P28" s="251"/>
      <c r="Q28" s="251"/>
      <c r="R28" s="19"/>
    </row>
    <row r="29" spans="2:18" s="49" customFormat="1" ht="15.75" x14ac:dyDescent="0.2">
      <c r="B29" s="61" t="e">
        <f t="shared" si="0"/>
        <v>#REF!</v>
      </c>
      <c r="C29" s="61" t="b">
        <v>0</v>
      </c>
      <c r="F29" s="19"/>
      <c r="H29" s="68"/>
      <c r="I29" s="62"/>
      <c r="J29" s="71"/>
      <c r="K29" s="247" t="s">
        <v>487</v>
      </c>
      <c r="L29" s="248" t="s">
        <v>480</v>
      </c>
      <c r="M29" s="236" t="s">
        <v>481</v>
      </c>
      <c r="N29" s="248" t="s">
        <v>516</v>
      </c>
      <c r="O29" s="249" t="s">
        <v>480</v>
      </c>
      <c r="P29" s="251"/>
      <c r="Q29" s="251"/>
      <c r="R29" s="19"/>
    </row>
    <row r="30" spans="2:18" s="49" customFormat="1" ht="15.75" x14ac:dyDescent="0.2">
      <c r="B30" s="61" t="e">
        <f t="shared" si="0"/>
        <v>#REF!</v>
      </c>
      <c r="C30" s="61" t="b">
        <v>0</v>
      </c>
      <c r="F30" s="19"/>
      <c r="H30" s="68"/>
      <c r="I30" s="62"/>
      <c r="J30" s="71"/>
      <c r="K30" s="247" t="s">
        <v>505</v>
      </c>
      <c r="L30" s="248" t="s">
        <v>480</v>
      </c>
      <c r="M30" s="236" t="s">
        <v>481</v>
      </c>
      <c r="N30" s="248" t="s">
        <v>517</v>
      </c>
      <c r="O30" s="249" t="s">
        <v>480</v>
      </c>
      <c r="P30" s="251"/>
      <c r="Q30" s="251"/>
      <c r="R30" s="19"/>
    </row>
    <row r="31" spans="2:18" s="49" customFormat="1" ht="15.75" x14ac:dyDescent="0.2">
      <c r="B31" s="61" t="e">
        <f t="shared" si="0"/>
        <v>#REF!</v>
      </c>
      <c r="C31" s="61" t="b">
        <v>0</v>
      </c>
      <c r="F31" s="19"/>
      <c r="H31" s="68"/>
      <c r="I31" s="62"/>
      <c r="J31" s="71"/>
      <c r="K31" s="247" t="s">
        <v>507</v>
      </c>
      <c r="L31" s="248" t="s">
        <v>480</v>
      </c>
      <c r="M31" s="236" t="s">
        <v>481</v>
      </c>
      <c r="N31" s="248" t="s">
        <v>518</v>
      </c>
      <c r="O31" s="249" t="s">
        <v>480</v>
      </c>
      <c r="P31" s="251"/>
      <c r="Q31" s="251"/>
      <c r="R31" s="19"/>
    </row>
    <row r="32" spans="2:18" s="49" customFormat="1" ht="15.75" x14ac:dyDescent="0.2">
      <c r="B32" s="61" t="e">
        <f t="shared" si="0"/>
        <v>#REF!</v>
      </c>
      <c r="C32" s="61" t="b">
        <v>0</v>
      </c>
      <c r="F32" s="19"/>
      <c r="H32" s="68"/>
      <c r="I32" s="62"/>
      <c r="J32" s="71"/>
      <c r="K32" s="247" t="s">
        <v>509</v>
      </c>
      <c r="L32" s="248" t="s">
        <v>480</v>
      </c>
      <c r="M32" s="236" t="s">
        <v>481</v>
      </c>
      <c r="N32" s="248" t="s">
        <v>519</v>
      </c>
      <c r="O32" s="249" t="s">
        <v>480</v>
      </c>
      <c r="P32" s="251"/>
      <c r="Q32" s="251"/>
      <c r="R32" s="19"/>
    </row>
    <row r="33" spans="1:18" s="49" customFormat="1" ht="51" x14ac:dyDescent="0.2">
      <c r="B33" s="61" t="e">
        <f t="shared" ref="B33:B46" si="1">fmMgmtReportInclude</f>
        <v>#REF!</v>
      </c>
      <c r="C33" s="61" t="b">
        <v>0</v>
      </c>
      <c r="D33" s="74"/>
      <c r="E33" s="74"/>
      <c r="F33" s="19"/>
      <c r="G33" s="74"/>
      <c r="H33" s="75"/>
      <c r="I33" s="62"/>
      <c r="J33" s="76"/>
      <c r="K33" s="252" t="s">
        <v>520</v>
      </c>
      <c r="L33" s="253"/>
      <c r="M33" s="243"/>
      <c r="N33" s="244"/>
      <c r="O33" s="245"/>
      <c r="P33" s="246"/>
      <c r="Q33" s="246"/>
    </row>
    <row r="34" spans="1:18" s="49" customFormat="1" ht="15.75" x14ac:dyDescent="0.2">
      <c r="B34" s="61" t="e">
        <f t="shared" si="1"/>
        <v>#REF!</v>
      </c>
      <c r="C34" s="61" t="b">
        <v>0</v>
      </c>
      <c r="D34" s="74"/>
      <c r="E34" s="74"/>
      <c r="F34" s="19"/>
      <c r="G34" s="74"/>
      <c r="H34" s="75"/>
      <c r="I34" s="62">
        <f>MAX($I$5:I33)+1</f>
        <v>4</v>
      </c>
      <c r="J34" s="76"/>
      <c r="K34" s="252" t="s">
        <v>521</v>
      </c>
      <c r="L34" s="254" t="s">
        <v>522</v>
      </c>
      <c r="M34" s="236" t="s">
        <v>523</v>
      </c>
      <c r="N34" s="255"/>
      <c r="O34" s="256" t="s">
        <v>524</v>
      </c>
      <c r="P34" s="257"/>
      <c r="Q34" s="257"/>
    </row>
    <row r="35" spans="1:18" s="49" customFormat="1" ht="15.75" x14ac:dyDescent="0.2">
      <c r="B35" s="61" t="e">
        <f t="shared" si="1"/>
        <v>#REF!</v>
      </c>
      <c r="C35" s="61" t="b">
        <v>0</v>
      </c>
      <c r="F35" s="19"/>
      <c r="H35" s="75"/>
      <c r="I35" s="62"/>
      <c r="J35" s="76"/>
      <c r="K35" s="258" t="s">
        <v>525</v>
      </c>
      <c r="L35" s="254" t="s">
        <v>480</v>
      </c>
      <c r="M35" s="236" t="s">
        <v>481</v>
      </c>
      <c r="N35" s="255" t="s">
        <v>526</v>
      </c>
      <c r="O35" s="256" t="s">
        <v>480</v>
      </c>
      <c r="P35" s="251"/>
      <c r="Q35" s="251"/>
    </row>
    <row r="36" spans="1:18" s="49" customFormat="1" ht="15.75" x14ac:dyDescent="0.2">
      <c r="B36" s="61" t="e">
        <f t="shared" si="1"/>
        <v>#REF!</v>
      </c>
      <c r="C36" s="61" t="b">
        <v>0</v>
      </c>
      <c r="D36" s="74"/>
      <c r="E36" s="74"/>
      <c r="F36" s="19"/>
      <c r="G36" s="74"/>
      <c r="H36" s="75"/>
      <c r="I36" s="62"/>
      <c r="J36" s="76"/>
      <c r="K36" s="258" t="s">
        <v>527</v>
      </c>
      <c r="L36" s="254" t="s">
        <v>528</v>
      </c>
      <c r="M36" s="236" t="s">
        <v>529</v>
      </c>
      <c r="N36" s="255" t="s">
        <v>530</v>
      </c>
      <c r="O36" s="256" t="s">
        <v>531</v>
      </c>
      <c r="P36" s="259"/>
      <c r="Q36" s="260"/>
    </row>
    <row r="37" spans="1:18" ht="15.75" x14ac:dyDescent="0.2">
      <c r="A37" s="25"/>
      <c r="B37" s="61" t="e">
        <f t="shared" si="1"/>
        <v>#REF!</v>
      </c>
      <c r="C37" s="61" t="b">
        <v>0</v>
      </c>
      <c r="D37" s="25"/>
      <c r="E37" s="25"/>
      <c r="G37" s="49"/>
      <c r="H37" s="75"/>
      <c r="I37" s="62">
        <f>MAX($I$5:I36)+1</f>
        <v>5</v>
      </c>
      <c r="J37" s="76"/>
      <c r="K37" s="252" t="s">
        <v>532</v>
      </c>
      <c r="L37" s="254" t="s">
        <v>522</v>
      </c>
      <c r="M37" s="236" t="s">
        <v>523</v>
      </c>
      <c r="N37" s="255"/>
      <c r="O37" s="256" t="s">
        <v>524</v>
      </c>
      <c r="P37" s="260"/>
      <c r="Q37" s="260"/>
      <c r="R37" s="49"/>
    </row>
    <row r="38" spans="1:18" ht="15.75" x14ac:dyDescent="0.2">
      <c r="A38" s="25"/>
      <c r="B38" s="61" t="e">
        <f t="shared" si="1"/>
        <v>#REF!</v>
      </c>
      <c r="C38" s="61" t="b">
        <v>0</v>
      </c>
      <c r="D38" s="25"/>
      <c r="E38" s="25"/>
      <c r="G38" s="49"/>
      <c r="H38" s="75"/>
      <c r="I38" s="62"/>
      <c r="J38" s="76"/>
      <c r="K38" s="258" t="s">
        <v>525</v>
      </c>
      <c r="L38" s="254" t="s">
        <v>480</v>
      </c>
      <c r="M38" s="236" t="s">
        <v>481</v>
      </c>
      <c r="N38" s="255" t="s">
        <v>533</v>
      </c>
      <c r="O38" s="256" t="s">
        <v>480</v>
      </c>
      <c r="P38" s="251"/>
      <c r="Q38" s="251"/>
      <c r="R38" s="49"/>
    </row>
    <row r="39" spans="1:18" ht="15.75" x14ac:dyDescent="0.2">
      <c r="A39" s="25"/>
      <c r="B39" s="61" t="e">
        <f t="shared" si="1"/>
        <v>#REF!</v>
      </c>
      <c r="C39" s="61" t="b">
        <v>0</v>
      </c>
      <c r="D39" s="25"/>
      <c r="E39" s="25"/>
      <c r="G39" s="49"/>
      <c r="H39" s="75"/>
      <c r="I39" s="62"/>
      <c r="J39" s="76"/>
      <c r="K39" s="258" t="s">
        <v>527</v>
      </c>
      <c r="L39" s="254" t="s">
        <v>528</v>
      </c>
      <c r="M39" s="236" t="s">
        <v>529</v>
      </c>
      <c r="N39" s="255" t="s">
        <v>534</v>
      </c>
      <c r="O39" s="256" t="s">
        <v>531</v>
      </c>
      <c r="P39" s="259"/>
      <c r="Q39" s="260"/>
      <c r="R39" s="49"/>
    </row>
    <row r="40" spans="1:18" ht="15.75" x14ac:dyDescent="0.2">
      <c r="A40" s="25"/>
      <c r="B40" s="61" t="e">
        <f t="shared" si="1"/>
        <v>#REF!</v>
      </c>
      <c r="C40" s="61" t="b">
        <v>0</v>
      </c>
      <c r="D40" s="25"/>
      <c r="E40" s="25"/>
      <c r="G40" s="49"/>
      <c r="H40" s="75"/>
      <c r="I40" s="62">
        <f>MAX($I$5:I39)+1</f>
        <v>6</v>
      </c>
      <c r="J40" s="76"/>
      <c r="K40" s="252" t="s">
        <v>535</v>
      </c>
      <c r="L40" s="254" t="s">
        <v>522</v>
      </c>
      <c r="M40" s="236" t="s">
        <v>523</v>
      </c>
      <c r="N40" s="255"/>
      <c r="O40" s="256" t="s">
        <v>524</v>
      </c>
      <c r="P40" s="260"/>
      <c r="Q40" s="260"/>
      <c r="R40" s="49"/>
    </row>
    <row r="41" spans="1:18" ht="15.75" x14ac:dyDescent="0.2">
      <c r="A41" s="25"/>
      <c r="B41" s="61" t="e">
        <f t="shared" si="1"/>
        <v>#REF!</v>
      </c>
      <c r="C41" s="61" t="b">
        <v>0</v>
      </c>
      <c r="D41" s="25"/>
      <c r="E41" s="25"/>
      <c r="G41" s="49"/>
      <c r="H41" s="75"/>
      <c r="I41" s="62"/>
      <c r="J41" s="76"/>
      <c r="K41" s="258" t="s">
        <v>525</v>
      </c>
      <c r="L41" s="254" t="s">
        <v>480</v>
      </c>
      <c r="M41" s="236" t="s">
        <v>481</v>
      </c>
      <c r="N41" s="255" t="s">
        <v>536</v>
      </c>
      <c r="O41" s="256" t="s">
        <v>480</v>
      </c>
      <c r="P41" s="251"/>
      <c r="Q41" s="251"/>
      <c r="R41" s="49"/>
    </row>
    <row r="42" spans="1:18" s="49" customFormat="1" ht="15.75" x14ac:dyDescent="0.2">
      <c r="B42" s="61" t="e">
        <f t="shared" si="1"/>
        <v>#REF!</v>
      </c>
      <c r="C42" s="61" t="b">
        <v>0</v>
      </c>
      <c r="D42" s="74"/>
      <c r="E42" s="74"/>
      <c r="F42" s="19"/>
      <c r="G42" s="74"/>
      <c r="H42" s="75"/>
      <c r="I42" s="62"/>
      <c r="J42" s="76"/>
      <c r="K42" s="258" t="s">
        <v>527</v>
      </c>
      <c r="L42" s="254" t="s">
        <v>528</v>
      </c>
      <c r="M42" s="236" t="s">
        <v>529</v>
      </c>
      <c r="N42" s="255" t="s">
        <v>537</v>
      </c>
      <c r="O42" s="256" t="s">
        <v>531</v>
      </c>
      <c r="P42" s="259"/>
      <c r="Q42" s="260"/>
    </row>
    <row r="43" spans="1:18" ht="15.75" x14ac:dyDescent="0.2">
      <c r="A43" s="25"/>
      <c r="B43" s="61" t="e">
        <f t="shared" si="1"/>
        <v>#REF!</v>
      </c>
      <c r="C43" s="61" t="b">
        <v>0</v>
      </c>
      <c r="D43" s="25"/>
      <c r="E43" s="25"/>
      <c r="G43" s="49"/>
      <c r="H43" s="75"/>
      <c r="I43" s="62">
        <f>MAX($I$5:I42)+1</f>
        <v>7</v>
      </c>
      <c r="J43" s="76"/>
      <c r="K43" s="252" t="s">
        <v>538</v>
      </c>
      <c r="L43" s="254" t="s">
        <v>522</v>
      </c>
      <c r="M43" s="236" t="s">
        <v>523</v>
      </c>
      <c r="N43" s="255"/>
      <c r="O43" s="256" t="s">
        <v>524</v>
      </c>
      <c r="P43" s="260"/>
      <c r="Q43" s="260"/>
      <c r="R43" s="49"/>
    </row>
    <row r="44" spans="1:18" s="49" customFormat="1" ht="15.75" x14ac:dyDescent="0.2">
      <c r="B44" s="61" t="e">
        <f t="shared" si="1"/>
        <v>#REF!</v>
      </c>
      <c r="C44" s="61" t="b">
        <v>0</v>
      </c>
      <c r="D44" s="74"/>
      <c r="E44" s="74"/>
      <c r="F44" s="19"/>
      <c r="G44" s="74"/>
      <c r="H44" s="75"/>
      <c r="I44" s="62"/>
      <c r="J44" s="76"/>
      <c r="K44" s="258" t="s">
        <v>525</v>
      </c>
      <c r="L44" s="254" t="s">
        <v>480</v>
      </c>
      <c r="M44" s="236" t="s">
        <v>481</v>
      </c>
      <c r="N44" s="255" t="s">
        <v>539</v>
      </c>
      <c r="O44" s="256" t="s">
        <v>480</v>
      </c>
      <c r="P44" s="251"/>
      <c r="Q44" s="251"/>
    </row>
    <row r="45" spans="1:18" s="49" customFormat="1" ht="15.75" x14ac:dyDescent="0.2">
      <c r="B45" s="61" t="e">
        <f t="shared" si="1"/>
        <v>#REF!</v>
      </c>
      <c r="C45" s="61" t="b">
        <v>0</v>
      </c>
      <c r="D45" s="74"/>
      <c r="E45" s="77">
        <v>14</v>
      </c>
      <c r="F45" s="19"/>
      <c r="G45" s="74"/>
      <c r="H45" s="75"/>
      <c r="I45" s="62"/>
      <c r="J45" s="76"/>
      <c r="K45" s="258" t="s">
        <v>527</v>
      </c>
      <c r="L45" s="254" t="s">
        <v>528</v>
      </c>
      <c r="M45" s="236" t="s">
        <v>529</v>
      </c>
      <c r="N45" s="255" t="s">
        <v>540</v>
      </c>
      <c r="O45" s="256" t="s">
        <v>531</v>
      </c>
      <c r="P45" s="259"/>
      <c r="Q45" s="260"/>
    </row>
    <row r="46" spans="1:18" s="49" customFormat="1" ht="15.75" x14ac:dyDescent="0.2">
      <c r="B46" s="61" t="e">
        <f t="shared" si="1"/>
        <v>#REF!</v>
      </c>
      <c r="C46" s="61" t="b">
        <v>0</v>
      </c>
      <c r="D46" s="74"/>
      <c r="E46" s="74"/>
      <c r="F46" s="19"/>
      <c r="G46" s="74"/>
      <c r="H46" s="75"/>
      <c r="I46" s="62"/>
      <c r="J46" s="76"/>
      <c r="K46" s="78"/>
      <c r="L46" s="79"/>
      <c r="M46" s="80"/>
      <c r="N46" s="81"/>
      <c r="O46" s="79"/>
      <c r="P46" s="54"/>
      <c r="Q46" s="54"/>
    </row>
  </sheetData>
  <sheetProtection formatCells="0" formatRows="0"/>
  <mergeCells count="3">
    <mergeCell ref="K2:Q2"/>
    <mergeCell ref="K3:P3"/>
    <mergeCell ref="K1:N1"/>
  </mergeCells>
  <dataValidations disablePrompts="1" count="2">
    <dataValidation type="date" allowBlank="1" showInputMessage="1" showErrorMessage="1" error="The value you entered is not in date format.  You must enter a value in a date format." sqref="P45 P42 P39 P36" xr:uid="{540076F7-60E8-48F2-A4DD-647D3771FA53}">
      <formula1>10959</formula1>
      <formula2>47484</formula2>
    </dataValidation>
    <dataValidation type="list" allowBlank="1" showInputMessage="1" showErrorMessage="1" sqref="P34 P37 P40 P43" xr:uid="{6E8B8B79-2EC4-4E15-B4AF-77DE02B46AB7}">
      <formula1>ListRated</formula1>
    </dataValidation>
  </dataValidations>
  <pageMargins left="0.25" right="0.25" top="0.5" bottom="1.5" header="0.25" footer="0.25"/>
  <pageSetup scale="91" fitToHeight="4" orientation="landscape" r:id="rId1"/>
  <headerFooter alignWithMargins="0">
    <oddFooter>&amp;L&amp;"Arial,Italic"&amp;A&amp;C&amp;P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8A205-97E7-4D39-BC3D-45B8FF59FA0D}">
  <sheetPr codeName="Sheet21">
    <tabColor theme="6" tint="0.79998168889431442"/>
  </sheetPr>
  <dimension ref="A1:T230"/>
  <sheetViews>
    <sheetView showGridLines="0" topLeftCell="H186" zoomScaleNormal="100" zoomScaleSheetLayoutView="70" workbookViewId="0">
      <selection activeCell="P187" sqref="P187"/>
    </sheetView>
  </sheetViews>
  <sheetFormatPr defaultColWidth="8" defaultRowHeight="12.75" x14ac:dyDescent="0.2"/>
  <cols>
    <col min="1" max="1" width="9.5703125" style="82" hidden="1" customWidth="1"/>
    <col min="2" max="2" width="15" style="83" hidden="1" customWidth="1"/>
    <col min="3" max="3" width="11.5703125" style="24" hidden="1" customWidth="1"/>
    <col min="4" max="4" width="9.85546875" style="24" hidden="1" customWidth="1"/>
    <col min="5" max="5" width="11.42578125" style="24" hidden="1" customWidth="1"/>
    <col min="6" max="6" width="9.85546875" style="19" hidden="1" customWidth="1"/>
    <col min="7" max="7" width="9.85546875" style="24" hidden="1" customWidth="1"/>
    <col min="8" max="8" width="4.85546875" style="84" bestFit="1" customWidth="1"/>
    <col min="9" max="9" width="4.42578125" style="85" bestFit="1" customWidth="1"/>
    <col min="10" max="10" width="3.5703125" style="85" bestFit="1" customWidth="1"/>
    <col min="11" max="11" width="76.140625" style="86" customWidth="1"/>
    <col min="12" max="12" width="30.140625" style="25" hidden="1" customWidth="1"/>
    <col min="13" max="13" width="15.140625" style="87" bestFit="1" customWidth="1"/>
    <col min="14" max="15" width="30.85546875" style="25" hidden="1" customWidth="1"/>
    <col min="16" max="17" width="30.85546875" style="88" customWidth="1"/>
    <col min="18" max="16384" width="8" style="25"/>
  </cols>
  <sheetData>
    <row r="1" spans="1:18" s="47" customFormat="1" ht="39" customHeight="1" x14ac:dyDescent="0.2">
      <c r="A1" s="42"/>
      <c r="B1" s="43"/>
      <c r="C1" s="44"/>
      <c r="D1" s="44"/>
      <c r="E1" s="44"/>
      <c r="F1" s="19"/>
      <c r="G1" s="44"/>
      <c r="H1" s="45"/>
      <c r="I1" s="46"/>
      <c r="J1" s="46"/>
      <c r="K1" s="337" t="str">
        <f>'Required Documents Checklist'!$B$2</f>
        <v>RFP No: 56FY23 - Health Care Services</v>
      </c>
      <c r="L1" s="337"/>
      <c r="M1" s="337"/>
      <c r="N1" s="337"/>
      <c r="P1" s="48"/>
      <c r="Q1" s="48"/>
    </row>
    <row r="2" spans="1:18" s="49" customFormat="1" ht="35.25" customHeight="1" x14ac:dyDescent="0.2">
      <c r="F2" s="19"/>
      <c r="H2" s="50"/>
      <c r="I2" s="51"/>
      <c r="J2" s="52"/>
      <c r="K2" s="334"/>
      <c r="L2" s="335"/>
      <c r="M2" s="335"/>
      <c r="N2" s="335"/>
      <c r="O2" s="335"/>
      <c r="P2" s="335"/>
      <c r="Q2" s="335"/>
    </row>
    <row r="3" spans="1:18" s="49" customFormat="1" ht="31.5" customHeight="1" x14ac:dyDescent="0.2">
      <c r="F3" s="19"/>
      <c r="H3" s="50"/>
      <c r="I3" s="53"/>
      <c r="J3" s="51"/>
      <c r="K3" s="336" t="s">
        <v>541</v>
      </c>
      <c r="L3" s="336"/>
      <c r="M3" s="336"/>
      <c r="N3" s="336"/>
      <c r="O3" s="336"/>
      <c r="P3" s="336"/>
      <c r="Q3" s="54"/>
    </row>
    <row r="4" spans="1:18" s="49" customFormat="1" ht="8.25" customHeight="1" x14ac:dyDescent="0.2">
      <c r="F4" s="19"/>
      <c r="H4" s="50"/>
      <c r="I4" s="53" t="s">
        <v>472</v>
      </c>
      <c r="J4" s="51"/>
      <c r="K4" s="55"/>
      <c r="M4" s="56"/>
      <c r="P4" s="54"/>
      <c r="Q4" s="54"/>
    </row>
    <row r="5" spans="1:18" s="57" customFormat="1" ht="15.75" x14ac:dyDescent="0.2">
      <c r="B5" s="57" t="s">
        <v>473</v>
      </c>
      <c r="F5" s="19"/>
      <c r="G5" s="49"/>
      <c r="H5" s="58"/>
      <c r="I5" s="60" t="s">
        <v>472</v>
      </c>
      <c r="J5" s="60" t="s">
        <v>472</v>
      </c>
      <c r="K5" s="227" t="s">
        <v>542</v>
      </c>
      <c r="L5" s="228" t="s">
        <v>543</v>
      </c>
      <c r="M5" s="229" t="s">
        <v>475</v>
      </c>
      <c r="N5" s="230" t="s">
        <v>544</v>
      </c>
      <c r="O5" s="231" t="s">
        <v>476</v>
      </c>
      <c r="P5" s="232" t="s">
        <v>477</v>
      </c>
      <c r="Q5" s="233" t="s">
        <v>478</v>
      </c>
      <c r="R5" s="1"/>
    </row>
    <row r="6" spans="1:18" s="49" customFormat="1" ht="25.5" x14ac:dyDescent="0.2">
      <c r="B6" s="61" t="e">
        <f>fmMgmtReportInclude</f>
        <v>#REF!</v>
      </c>
      <c r="C6" s="61" t="b">
        <v>0</v>
      </c>
      <c r="F6" s="19"/>
      <c r="H6" s="75"/>
      <c r="I6" s="89" t="s">
        <v>472</v>
      </c>
      <c r="J6" s="76" t="s">
        <v>472</v>
      </c>
      <c r="K6" s="252" t="s">
        <v>545</v>
      </c>
      <c r="L6" s="253"/>
      <c r="M6" s="243"/>
      <c r="N6" s="244"/>
      <c r="O6" s="245"/>
      <c r="P6" s="246"/>
      <c r="Q6" s="246"/>
    </row>
    <row r="7" spans="1:18" s="49" customFormat="1" ht="38.25" x14ac:dyDescent="0.2">
      <c r="B7" s="61"/>
      <c r="C7" s="61"/>
      <c r="F7" s="19"/>
      <c r="H7" s="75"/>
      <c r="I7" s="59">
        <v>1</v>
      </c>
      <c r="J7" s="76" t="s">
        <v>472</v>
      </c>
      <c r="K7" s="261" t="s">
        <v>546</v>
      </c>
      <c r="L7" s="262" t="s">
        <v>547</v>
      </c>
      <c r="M7" s="236" t="s">
        <v>523</v>
      </c>
      <c r="N7" s="255" t="s">
        <v>548</v>
      </c>
      <c r="O7" s="256" t="s">
        <v>549</v>
      </c>
      <c r="P7" s="263"/>
      <c r="Q7" s="263"/>
    </row>
    <row r="8" spans="1:18" s="49" customFormat="1" ht="15.75" x14ac:dyDescent="0.2">
      <c r="B8" s="61" t="e">
        <f>fmMgmtReportInclude</f>
        <v>#REF!</v>
      </c>
      <c r="C8" s="61" t="b">
        <v>0</v>
      </c>
      <c r="F8" s="19"/>
      <c r="H8" s="75"/>
      <c r="I8" s="62">
        <f>I7+1</f>
        <v>2</v>
      </c>
      <c r="J8" s="76" t="s">
        <v>472</v>
      </c>
      <c r="K8" s="261" t="s">
        <v>550</v>
      </c>
      <c r="L8" s="262" t="s">
        <v>551</v>
      </c>
      <c r="M8" s="236" t="s">
        <v>481</v>
      </c>
      <c r="N8" s="255" t="s">
        <v>539</v>
      </c>
      <c r="O8" s="264" t="s">
        <v>480</v>
      </c>
      <c r="P8" s="240"/>
      <c r="Q8" s="240"/>
    </row>
    <row r="9" spans="1:18" s="49" customFormat="1" ht="15.75" x14ac:dyDescent="0.2">
      <c r="B9" s="61" t="e">
        <f>fmMgmtReportInclude</f>
        <v>#REF!</v>
      </c>
      <c r="C9" s="61" t="b">
        <v>0</v>
      </c>
      <c r="F9" s="19"/>
      <c r="H9" s="75"/>
      <c r="I9" s="62"/>
      <c r="J9" s="76" t="s">
        <v>472</v>
      </c>
      <c r="K9" s="78"/>
      <c r="L9" s="79"/>
      <c r="M9" s="80"/>
      <c r="N9" s="81"/>
      <c r="O9" s="79"/>
      <c r="P9" s="90"/>
      <c r="Q9" s="54"/>
    </row>
    <row r="10" spans="1:18" ht="15.75" x14ac:dyDescent="0.2">
      <c r="A10" s="25"/>
      <c r="B10" s="61" t="e">
        <f>fmAttImplementSchedule</f>
        <v>#REF!</v>
      </c>
      <c r="C10" s="61" t="b">
        <v>0</v>
      </c>
      <c r="D10" s="25"/>
      <c r="E10" s="25"/>
      <c r="G10" s="49"/>
      <c r="H10" s="75"/>
      <c r="I10" s="62"/>
      <c r="J10" s="76" t="s">
        <v>472</v>
      </c>
      <c r="K10" s="227" t="s">
        <v>552</v>
      </c>
      <c r="L10" s="228" t="s">
        <v>543</v>
      </c>
      <c r="M10" s="229" t="s">
        <v>475</v>
      </c>
      <c r="N10" s="230" t="s">
        <v>544</v>
      </c>
      <c r="O10" s="231" t="s">
        <v>476</v>
      </c>
      <c r="P10" s="232" t="s">
        <v>477</v>
      </c>
      <c r="Q10" s="233" t="s">
        <v>478</v>
      </c>
    </row>
    <row r="11" spans="1:18" s="49" customFormat="1" ht="38.25" x14ac:dyDescent="0.2">
      <c r="A11" s="74"/>
      <c r="B11" s="61"/>
      <c r="C11" s="61"/>
      <c r="D11" s="91"/>
      <c r="E11" s="91"/>
      <c r="F11" s="19"/>
      <c r="G11" s="91"/>
      <c r="H11" s="75"/>
      <c r="I11" s="62">
        <f>MAX($I$7:I10)+1</f>
        <v>3</v>
      </c>
      <c r="J11" s="76"/>
      <c r="K11" s="261" t="s">
        <v>553</v>
      </c>
      <c r="L11" s="262" t="s">
        <v>554</v>
      </c>
      <c r="M11" s="236" t="s">
        <v>523</v>
      </c>
      <c r="N11" s="255" t="s">
        <v>555</v>
      </c>
      <c r="O11" s="264" t="s">
        <v>556</v>
      </c>
      <c r="P11" s="240"/>
      <c r="Q11" s="240"/>
      <c r="R11" s="25"/>
    </row>
    <row r="12" spans="1:18" s="49" customFormat="1" ht="25.5" x14ac:dyDescent="0.2">
      <c r="A12" s="74"/>
      <c r="B12" s="61"/>
      <c r="C12" s="61"/>
      <c r="D12" s="91"/>
      <c r="E12" s="91"/>
      <c r="F12" s="19"/>
      <c r="G12" s="91"/>
      <c r="H12" s="75"/>
      <c r="I12" s="62"/>
      <c r="J12" s="76" t="s">
        <v>472</v>
      </c>
      <c r="K12" s="252" t="s">
        <v>557</v>
      </c>
      <c r="L12" s="253"/>
      <c r="M12" s="243"/>
      <c r="N12" s="244"/>
      <c r="O12" s="245"/>
      <c r="P12" s="246"/>
      <c r="Q12" s="246"/>
    </row>
    <row r="13" spans="1:18" s="49" customFormat="1" ht="38.25" x14ac:dyDescent="0.2">
      <c r="A13" s="74"/>
      <c r="B13" s="61"/>
      <c r="C13" s="61"/>
      <c r="D13" s="91"/>
      <c r="E13" s="91"/>
      <c r="F13" s="19"/>
      <c r="G13" s="91"/>
      <c r="H13" s="75"/>
      <c r="I13" s="62">
        <f>MAX($I$7:I12)+1</f>
        <v>4</v>
      </c>
      <c r="J13" s="76"/>
      <c r="K13" s="261" t="s">
        <v>558</v>
      </c>
      <c r="L13" s="262" t="s">
        <v>554</v>
      </c>
      <c r="M13" s="236" t="s">
        <v>523</v>
      </c>
      <c r="N13" s="255" t="s">
        <v>559</v>
      </c>
      <c r="O13" s="264" t="s">
        <v>556</v>
      </c>
      <c r="P13" s="240"/>
      <c r="Q13" s="240"/>
    </row>
    <row r="14" spans="1:18" s="49" customFormat="1" ht="38.25" x14ac:dyDescent="0.2">
      <c r="A14" s="74"/>
      <c r="B14" s="61"/>
      <c r="C14" s="61"/>
      <c r="D14" s="91"/>
      <c r="E14" s="91"/>
      <c r="F14" s="19"/>
      <c r="G14" s="91"/>
      <c r="H14" s="75"/>
      <c r="I14" s="62">
        <f>MAX($I$7:I13)+1</f>
        <v>5</v>
      </c>
      <c r="J14" s="76" t="s">
        <v>472</v>
      </c>
      <c r="K14" s="261" t="s">
        <v>560</v>
      </c>
      <c r="L14" s="262" t="s">
        <v>554</v>
      </c>
      <c r="M14" s="236" t="s">
        <v>523</v>
      </c>
      <c r="N14" s="255" t="s">
        <v>561</v>
      </c>
      <c r="O14" s="264" t="s">
        <v>556</v>
      </c>
      <c r="P14" s="240"/>
      <c r="Q14" s="240"/>
    </row>
    <row r="15" spans="1:18" s="49" customFormat="1" ht="55.5" customHeight="1" x14ac:dyDescent="0.2">
      <c r="A15" s="74"/>
      <c r="B15" s="61"/>
      <c r="C15" s="61"/>
      <c r="D15" s="91"/>
      <c r="E15" s="91"/>
      <c r="F15" s="19"/>
      <c r="G15" s="91"/>
      <c r="H15" s="75"/>
      <c r="I15" s="62">
        <f>MAX($I$7:I14)+1</f>
        <v>6</v>
      </c>
      <c r="J15" s="76"/>
      <c r="K15" s="261" t="s">
        <v>562</v>
      </c>
      <c r="L15" s="262"/>
      <c r="M15" s="236" t="s">
        <v>481</v>
      </c>
      <c r="N15" s="255" t="s">
        <v>563</v>
      </c>
      <c r="O15" s="264" t="s">
        <v>480</v>
      </c>
      <c r="P15" s="240"/>
      <c r="Q15" s="240"/>
      <c r="R15" s="25"/>
    </row>
    <row r="16" spans="1:18" ht="15.75" customHeight="1" x14ac:dyDescent="0.2">
      <c r="A16" s="25"/>
      <c r="B16" s="61"/>
      <c r="C16" s="61"/>
      <c r="D16" s="25"/>
      <c r="E16" s="25"/>
      <c r="G16" s="49"/>
      <c r="H16" s="75"/>
      <c r="I16" s="62"/>
      <c r="J16" s="76"/>
      <c r="K16" s="92"/>
      <c r="L16" s="93"/>
      <c r="M16" s="94"/>
      <c r="N16" s="95"/>
      <c r="O16" s="96"/>
      <c r="P16" s="54"/>
      <c r="Q16" s="54"/>
    </row>
    <row r="17" spans="1:18" ht="15.75" customHeight="1" x14ac:dyDescent="0.2">
      <c r="A17" s="25"/>
      <c r="B17" s="61"/>
      <c r="C17" s="61"/>
      <c r="D17" s="25"/>
      <c r="E17" s="25"/>
      <c r="G17" s="49"/>
      <c r="H17" s="75"/>
      <c r="I17" s="62"/>
      <c r="J17" s="76" t="s">
        <v>472</v>
      </c>
      <c r="K17" s="227" t="s">
        <v>564</v>
      </c>
      <c r="L17" s="228" t="s">
        <v>543</v>
      </c>
      <c r="M17" s="229" t="s">
        <v>475</v>
      </c>
      <c r="N17" s="230" t="s">
        <v>544</v>
      </c>
      <c r="O17" s="231" t="s">
        <v>476</v>
      </c>
      <c r="P17" s="232" t="s">
        <v>477</v>
      </c>
      <c r="Q17" s="233" t="s">
        <v>478</v>
      </c>
    </row>
    <row r="18" spans="1:18" ht="25.5" x14ac:dyDescent="0.2">
      <c r="A18" s="25"/>
      <c r="B18" s="61"/>
      <c r="C18" s="61"/>
      <c r="D18" s="25"/>
      <c r="E18" s="25"/>
      <c r="G18" s="49"/>
      <c r="H18" s="75"/>
      <c r="I18" s="62">
        <f>MAX($I$7:I17)+1</f>
        <v>7</v>
      </c>
      <c r="J18" s="76" t="s">
        <v>472</v>
      </c>
      <c r="K18" s="261" t="s">
        <v>565</v>
      </c>
      <c r="L18" s="262" t="s">
        <v>566</v>
      </c>
      <c r="M18" s="236" t="s">
        <v>523</v>
      </c>
      <c r="N18" s="255" t="s">
        <v>567</v>
      </c>
      <c r="O18" s="264" t="s">
        <v>568</v>
      </c>
      <c r="P18" s="240"/>
      <c r="Q18" s="240"/>
      <c r="R18" s="49"/>
    </row>
    <row r="19" spans="1:18" ht="25.5" x14ac:dyDescent="0.2">
      <c r="A19" s="25"/>
      <c r="B19" s="61"/>
      <c r="C19" s="61"/>
      <c r="D19" s="25"/>
      <c r="E19" s="25"/>
      <c r="G19" s="49"/>
      <c r="H19" s="75"/>
      <c r="I19" s="62">
        <f>MAX($I$7:I18)+1</f>
        <v>8</v>
      </c>
      <c r="J19" s="76" t="s">
        <v>472</v>
      </c>
      <c r="K19" s="261" t="s">
        <v>569</v>
      </c>
      <c r="L19" s="262" t="s">
        <v>570</v>
      </c>
      <c r="M19" s="236" t="s">
        <v>523</v>
      </c>
      <c r="N19" s="255" t="s">
        <v>571</v>
      </c>
      <c r="O19" s="264" t="s">
        <v>572</v>
      </c>
      <c r="P19" s="240"/>
      <c r="Q19" s="240"/>
    </row>
    <row r="20" spans="1:18" ht="15.75" x14ac:dyDescent="0.2">
      <c r="A20" s="25"/>
      <c r="B20" s="61"/>
      <c r="C20" s="61"/>
      <c r="D20" s="25"/>
      <c r="E20" s="25"/>
      <c r="G20" s="49"/>
      <c r="H20" s="75"/>
      <c r="I20" s="62"/>
      <c r="J20" s="76" t="s">
        <v>472</v>
      </c>
      <c r="K20" s="88"/>
      <c r="L20" s="79"/>
      <c r="M20" s="80"/>
      <c r="N20" s="81"/>
      <c r="O20" s="79"/>
      <c r="P20" s="54"/>
      <c r="Q20" s="54"/>
      <c r="R20" s="49"/>
    </row>
    <row r="21" spans="1:18" ht="15" x14ac:dyDescent="0.2">
      <c r="A21" s="25"/>
      <c r="B21" s="61"/>
      <c r="C21" s="61"/>
      <c r="D21" s="25"/>
      <c r="E21" s="25"/>
      <c r="G21" s="49"/>
      <c r="H21" s="50"/>
      <c r="I21" s="62"/>
      <c r="J21" s="76" t="s">
        <v>472</v>
      </c>
      <c r="K21" s="227" t="s">
        <v>573</v>
      </c>
      <c r="L21" s="228" t="s">
        <v>543</v>
      </c>
      <c r="M21" s="229" t="s">
        <v>475</v>
      </c>
      <c r="N21" s="230" t="s">
        <v>544</v>
      </c>
      <c r="O21" s="231" t="s">
        <v>476</v>
      </c>
      <c r="P21" s="232" t="s">
        <v>477</v>
      </c>
      <c r="Q21" s="233" t="s">
        <v>478</v>
      </c>
      <c r="R21" s="49"/>
    </row>
    <row r="22" spans="1:18" ht="15.75" x14ac:dyDescent="0.2">
      <c r="A22" s="25"/>
      <c r="B22" s="61"/>
      <c r="C22" s="61"/>
      <c r="D22" s="25"/>
      <c r="E22" s="25"/>
      <c r="G22" s="49"/>
      <c r="H22" s="75"/>
      <c r="I22" s="62"/>
      <c r="J22" s="76" t="s">
        <v>472</v>
      </c>
      <c r="K22" s="252" t="s">
        <v>574</v>
      </c>
      <c r="L22" s="253"/>
      <c r="M22" s="243"/>
      <c r="N22" s="244"/>
      <c r="O22" s="245"/>
      <c r="P22" s="246"/>
      <c r="Q22" s="246"/>
      <c r="R22" s="49"/>
    </row>
    <row r="23" spans="1:18" ht="15.75" x14ac:dyDescent="0.2">
      <c r="A23" s="25"/>
      <c r="B23" s="61"/>
      <c r="C23" s="61"/>
      <c r="D23" s="25"/>
      <c r="E23" s="25"/>
      <c r="G23" s="49"/>
      <c r="H23" s="75"/>
      <c r="I23" s="62">
        <f>MAX($I$7:I22)+1</f>
        <v>9</v>
      </c>
      <c r="J23" s="76"/>
      <c r="K23" s="261" t="s">
        <v>575</v>
      </c>
      <c r="L23" s="262" t="s">
        <v>576</v>
      </c>
      <c r="M23" s="236" t="s">
        <v>523</v>
      </c>
      <c r="N23" s="255" t="s">
        <v>577</v>
      </c>
      <c r="O23" s="264" t="s">
        <v>556</v>
      </c>
      <c r="P23" s="240"/>
      <c r="Q23" s="240"/>
      <c r="R23" s="49"/>
    </row>
    <row r="24" spans="1:18" s="49" customFormat="1" ht="15.75" x14ac:dyDescent="0.2">
      <c r="A24" s="74"/>
      <c r="B24" s="61"/>
      <c r="C24" s="61"/>
      <c r="D24" s="91"/>
      <c r="E24" s="91"/>
      <c r="F24" s="19"/>
      <c r="G24" s="91"/>
      <c r="H24" s="75"/>
      <c r="I24" s="62">
        <f>MAX($I$7:I23)+1</f>
        <v>10</v>
      </c>
      <c r="J24" s="76"/>
      <c r="K24" s="261" t="s">
        <v>578</v>
      </c>
      <c r="L24" s="262" t="s">
        <v>576</v>
      </c>
      <c r="M24" s="236" t="s">
        <v>523</v>
      </c>
      <c r="N24" s="255" t="s">
        <v>579</v>
      </c>
      <c r="O24" s="264" t="s">
        <v>556</v>
      </c>
      <c r="P24" s="240"/>
      <c r="Q24" s="240"/>
    </row>
    <row r="25" spans="1:18" ht="15.75" x14ac:dyDescent="0.2">
      <c r="A25" s="25"/>
      <c r="B25" s="61"/>
      <c r="C25" s="61"/>
      <c r="D25" s="25"/>
      <c r="E25" s="25"/>
      <c r="G25" s="49"/>
      <c r="H25" s="75"/>
      <c r="I25" s="62">
        <f>MAX($I$7:I24)+1</f>
        <v>11</v>
      </c>
      <c r="J25" s="76"/>
      <c r="K25" s="261" t="s">
        <v>580</v>
      </c>
      <c r="L25" s="262" t="s">
        <v>576</v>
      </c>
      <c r="M25" s="236" t="s">
        <v>523</v>
      </c>
      <c r="N25" s="255" t="s">
        <v>581</v>
      </c>
      <c r="O25" s="264" t="s">
        <v>556</v>
      </c>
      <c r="P25" s="240"/>
      <c r="Q25" s="240"/>
      <c r="R25" s="49"/>
    </row>
    <row r="26" spans="1:18" ht="15.75" x14ac:dyDescent="0.2">
      <c r="A26" s="25"/>
      <c r="B26" s="61"/>
      <c r="C26" s="61"/>
      <c r="D26" s="25"/>
      <c r="E26" s="25"/>
      <c r="G26" s="49"/>
      <c r="H26" s="75"/>
      <c r="I26" s="62">
        <f>MAX($I$7:I25)+1</f>
        <v>12</v>
      </c>
      <c r="J26" s="76"/>
      <c r="K26" s="261" t="s">
        <v>582</v>
      </c>
      <c r="L26" s="262" t="s">
        <v>576</v>
      </c>
      <c r="M26" s="236" t="s">
        <v>523</v>
      </c>
      <c r="N26" s="255" t="s">
        <v>583</v>
      </c>
      <c r="O26" s="264" t="s">
        <v>556</v>
      </c>
      <c r="P26" s="240"/>
      <c r="Q26" s="240"/>
      <c r="R26" s="49"/>
    </row>
    <row r="27" spans="1:18" s="49" customFormat="1" ht="15.75" x14ac:dyDescent="0.2">
      <c r="A27" s="74"/>
      <c r="B27" s="61"/>
      <c r="C27" s="61"/>
      <c r="D27" s="91"/>
      <c r="E27" s="91"/>
      <c r="F27" s="19"/>
      <c r="G27" s="91"/>
      <c r="H27" s="75"/>
      <c r="I27" s="62">
        <f>MAX($I$7:I26)+1</f>
        <v>13</v>
      </c>
      <c r="J27" s="76"/>
      <c r="K27" s="261" t="s">
        <v>584</v>
      </c>
      <c r="L27" s="262" t="s">
        <v>576</v>
      </c>
      <c r="M27" s="236" t="s">
        <v>523</v>
      </c>
      <c r="N27" s="255" t="s">
        <v>585</v>
      </c>
      <c r="O27" s="264" t="s">
        <v>556</v>
      </c>
      <c r="P27" s="240"/>
      <c r="Q27" s="240"/>
      <c r="R27" s="25"/>
    </row>
    <row r="28" spans="1:18" s="49" customFormat="1" ht="15.75" x14ac:dyDescent="0.2">
      <c r="A28" s="74"/>
      <c r="B28" s="61"/>
      <c r="C28" s="61"/>
      <c r="D28" s="91"/>
      <c r="E28" s="91"/>
      <c r="F28" s="19"/>
      <c r="G28" s="91"/>
      <c r="H28" s="75"/>
      <c r="I28" s="62">
        <f>MAX($I$7:I27)+1</f>
        <v>14</v>
      </c>
      <c r="J28" s="76"/>
      <c r="K28" s="261" t="s">
        <v>586</v>
      </c>
      <c r="L28" s="262" t="s">
        <v>576</v>
      </c>
      <c r="M28" s="236" t="s">
        <v>523</v>
      </c>
      <c r="N28" s="255" t="s">
        <v>587</v>
      </c>
      <c r="O28" s="264" t="s">
        <v>556</v>
      </c>
      <c r="P28" s="240"/>
      <c r="Q28" s="240"/>
    </row>
    <row r="29" spans="1:18" s="49" customFormat="1" ht="15.75" x14ac:dyDescent="0.2">
      <c r="A29" s="74"/>
      <c r="B29" s="61"/>
      <c r="C29" s="61"/>
      <c r="D29" s="91"/>
      <c r="E29" s="91"/>
      <c r="F29" s="19"/>
      <c r="G29" s="91"/>
      <c r="H29" s="75"/>
      <c r="I29" s="62">
        <f>MAX($I$7:I28)+1</f>
        <v>15</v>
      </c>
      <c r="J29" s="76"/>
      <c r="K29" s="261" t="s">
        <v>588</v>
      </c>
      <c r="L29" s="262" t="s">
        <v>576</v>
      </c>
      <c r="M29" s="236" t="s">
        <v>523</v>
      </c>
      <c r="N29" s="255" t="s">
        <v>587</v>
      </c>
      <c r="O29" s="264" t="s">
        <v>556</v>
      </c>
      <c r="P29" s="240"/>
      <c r="Q29" s="240"/>
    </row>
    <row r="30" spans="1:18" s="49" customFormat="1" ht="15.75" x14ac:dyDescent="0.2">
      <c r="A30" s="74"/>
      <c r="B30" s="61"/>
      <c r="C30" s="61"/>
      <c r="D30" s="91"/>
      <c r="E30" s="91"/>
      <c r="F30" s="19"/>
      <c r="G30" s="91"/>
      <c r="H30" s="75"/>
      <c r="I30" s="62">
        <f>MAX($I$7:I29)+1</f>
        <v>16</v>
      </c>
      <c r="J30" s="76"/>
      <c r="K30" s="261" t="s">
        <v>589</v>
      </c>
      <c r="L30" s="262" t="s">
        <v>576</v>
      </c>
      <c r="M30" s="236" t="s">
        <v>523</v>
      </c>
      <c r="N30" s="255" t="s">
        <v>587</v>
      </c>
      <c r="O30" s="264" t="s">
        <v>556</v>
      </c>
      <c r="P30" s="240"/>
      <c r="Q30" s="240"/>
    </row>
    <row r="31" spans="1:18" s="19" customFormat="1" x14ac:dyDescent="0.2">
      <c r="I31" s="62"/>
      <c r="M31" s="97"/>
    </row>
    <row r="32" spans="1:18" ht="15.75" x14ac:dyDescent="0.2">
      <c r="A32" s="25"/>
      <c r="B32" s="61" t="e">
        <f t="shared" ref="B32:B36" si="0">fmMultiple</f>
        <v>#REF!</v>
      </c>
      <c r="C32" s="61" t="b">
        <v>0</v>
      </c>
      <c r="D32" s="25"/>
      <c r="E32" s="25"/>
      <c r="G32" s="49"/>
      <c r="H32" s="75"/>
      <c r="I32" s="62"/>
      <c r="J32" s="76"/>
      <c r="K32" s="30" t="s">
        <v>590</v>
      </c>
      <c r="L32" s="79"/>
      <c r="M32" s="80"/>
      <c r="N32" s="81"/>
      <c r="O32" s="79"/>
      <c r="P32" s="54"/>
      <c r="Q32" s="54"/>
      <c r="R32" s="49"/>
    </row>
    <row r="33" spans="1:18" ht="15.75" x14ac:dyDescent="0.2">
      <c r="A33" s="25"/>
      <c r="B33" s="61" t="e">
        <f t="shared" si="0"/>
        <v>#REF!</v>
      </c>
      <c r="C33" s="61" t="b">
        <v>0</v>
      </c>
      <c r="D33" s="25"/>
      <c r="E33" s="25"/>
      <c r="G33" s="49"/>
      <c r="H33" s="75"/>
      <c r="I33" s="62"/>
      <c r="J33" s="76" t="s">
        <v>472</v>
      </c>
      <c r="K33" s="227" t="s">
        <v>591</v>
      </c>
      <c r="L33" s="228" t="s">
        <v>543</v>
      </c>
      <c r="M33" s="229" t="s">
        <v>475</v>
      </c>
      <c r="N33" s="230" t="s">
        <v>544</v>
      </c>
      <c r="O33" s="231" t="s">
        <v>476</v>
      </c>
      <c r="P33" s="232" t="s">
        <v>477</v>
      </c>
      <c r="Q33" s="233" t="s">
        <v>478</v>
      </c>
      <c r="R33" s="49"/>
    </row>
    <row r="34" spans="1:18" s="49" customFormat="1" ht="15.75" x14ac:dyDescent="0.2">
      <c r="A34" s="74"/>
      <c r="B34" s="61" t="e">
        <f t="shared" si="0"/>
        <v>#REF!</v>
      </c>
      <c r="C34" s="61" t="b">
        <v>0</v>
      </c>
      <c r="D34" s="91"/>
      <c r="E34" s="91"/>
      <c r="F34" s="19"/>
      <c r="G34" s="91"/>
      <c r="H34" s="75"/>
      <c r="I34" s="62"/>
      <c r="J34" s="76" t="s">
        <v>472</v>
      </c>
      <c r="K34" s="252" t="s">
        <v>592</v>
      </c>
      <c r="L34" s="253"/>
      <c r="M34" s="243"/>
      <c r="N34" s="244"/>
      <c r="O34" s="245"/>
      <c r="P34" s="246"/>
      <c r="Q34" s="246"/>
    </row>
    <row r="35" spans="1:18" s="49" customFormat="1" ht="15.75" x14ac:dyDescent="0.2">
      <c r="A35" s="74"/>
      <c r="B35" s="61" t="e">
        <f t="shared" si="0"/>
        <v>#REF!</v>
      </c>
      <c r="C35" s="61" t="b">
        <v>0</v>
      </c>
      <c r="D35" s="91"/>
      <c r="E35" s="91"/>
      <c r="F35" s="19"/>
      <c r="G35" s="91"/>
      <c r="H35" s="75"/>
      <c r="I35" s="62">
        <f>MAX($I$7:I34)+1</f>
        <v>17</v>
      </c>
      <c r="J35" s="76"/>
      <c r="K35" s="261" t="s">
        <v>593</v>
      </c>
      <c r="L35" s="262" t="s">
        <v>594</v>
      </c>
      <c r="M35" s="236" t="s">
        <v>523</v>
      </c>
      <c r="N35" s="255" t="s">
        <v>595</v>
      </c>
      <c r="O35" s="264" t="s">
        <v>556</v>
      </c>
      <c r="P35" s="240"/>
      <c r="Q35" s="240"/>
    </row>
    <row r="36" spans="1:18" s="49" customFormat="1" ht="15.75" x14ac:dyDescent="0.2">
      <c r="A36" s="74"/>
      <c r="B36" s="61" t="e">
        <f t="shared" si="0"/>
        <v>#REF!</v>
      </c>
      <c r="C36" s="61" t="b">
        <v>0</v>
      </c>
      <c r="D36" s="91"/>
      <c r="E36" s="91"/>
      <c r="F36" s="19"/>
      <c r="G36" s="91"/>
      <c r="H36" s="75"/>
      <c r="I36" s="62">
        <f>MAX($I$7:I35)+1</f>
        <v>18</v>
      </c>
      <c r="J36" s="76"/>
      <c r="K36" s="261" t="s">
        <v>596</v>
      </c>
      <c r="L36" s="262" t="s">
        <v>594</v>
      </c>
      <c r="M36" s="236" t="s">
        <v>523</v>
      </c>
      <c r="N36" s="255" t="s">
        <v>597</v>
      </c>
      <c r="O36" s="264" t="s">
        <v>556</v>
      </c>
      <c r="P36" s="240"/>
      <c r="Q36" s="240"/>
    </row>
    <row r="37" spans="1:18" ht="15.75" x14ac:dyDescent="0.2">
      <c r="A37" s="25"/>
      <c r="B37" s="61" t="e">
        <f>fmAttPremiumBillDescrip</f>
        <v>#REF!</v>
      </c>
      <c r="C37" s="61" t="b">
        <v>0</v>
      </c>
      <c r="D37" s="25"/>
      <c r="E37" s="25"/>
      <c r="G37" s="49"/>
      <c r="H37" s="75"/>
      <c r="I37" s="62">
        <f>MAX($I$7:I36)+1</f>
        <v>19</v>
      </c>
      <c r="J37" s="76"/>
      <c r="K37" s="261" t="s">
        <v>598</v>
      </c>
      <c r="L37" s="262" t="s">
        <v>594</v>
      </c>
      <c r="M37" s="236" t="s">
        <v>523</v>
      </c>
      <c r="N37" s="255" t="s">
        <v>599</v>
      </c>
      <c r="O37" s="264" t="s">
        <v>556</v>
      </c>
      <c r="P37" s="240"/>
      <c r="Q37" s="240"/>
    </row>
    <row r="38" spans="1:18" s="49" customFormat="1" ht="15.75" x14ac:dyDescent="0.2">
      <c r="A38" s="74"/>
      <c r="B38" s="61"/>
      <c r="C38" s="61"/>
      <c r="D38" s="91"/>
      <c r="E38" s="91"/>
      <c r="F38" s="19"/>
      <c r="G38" s="91"/>
      <c r="H38" s="75"/>
      <c r="I38" s="62">
        <f>MAX($I$7:I37)+1</f>
        <v>20</v>
      </c>
      <c r="J38" s="76"/>
      <c r="K38" s="261" t="s">
        <v>600</v>
      </c>
      <c r="L38" s="262" t="s">
        <v>594</v>
      </c>
      <c r="M38" s="236" t="s">
        <v>523</v>
      </c>
      <c r="N38" s="255" t="s">
        <v>601</v>
      </c>
      <c r="O38" s="264" t="s">
        <v>556</v>
      </c>
      <c r="P38" s="240"/>
      <c r="Q38" s="240"/>
      <c r="R38" s="25"/>
    </row>
    <row r="39" spans="1:18" s="49" customFormat="1" ht="15.75" x14ac:dyDescent="0.2">
      <c r="B39" s="61"/>
      <c r="C39" s="61"/>
      <c r="D39" s="74"/>
      <c r="E39" s="74"/>
      <c r="F39" s="19"/>
      <c r="G39" s="74"/>
      <c r="H39" s="75"/>
      <c r="I39" s="62">
        <f>MAX($I$7:I38)+1</f>
        <v>21</v>
      </c>
      <c r="J39" s="76"/>
      <c r="K39" s="261" t="s">
        <v>602</v>
      </c>
      <c r="L39" s="262" t="s">
        <v>594</v>
      </c>
      <c r="M39" s="236" t="s">
        <v>523</v>
      </c>
      <c r="N39" s="255" t="s">
        <v>603</v>
      </c>
      <c r="O39" s="264" t="s">
        <v>556</v>
      </c>
      <c r="P39" s="240"/>
      <c r="Q39" s="240"/>
      <c r="R39" s="25"/>
    </row>
    <row r="40" spans="1:18" s="49" customFormat="1" ht="15.75" x14ac:dyDescent="0.2">
      <c r="B40" s="61"/>
      <c r="C40" s="61"/>
      <c r="D40" s="74"/>
      <c r="E40" s="74"/>
      <c r="F40" s="19"/>
      <c r="G40" s="74"/>
      <c r="H40" s="75"/>
      <c r="I40" s="62">
        <f>MAX($I$7:I39)+1</f>
        <v>22</v>
      </c>
      <c r="J40" s="76"/>
      <c r="K40" s="261" t="s">
        <v>604</v>
      </c>
      <c r="L40" s="262" t="s">
        <v>594</v>
      </c>
      <c r="M40" s="236" t="s">
        <v>523</v>
      </c>
      <c r="N40" s="255" t="s">
        <v>605</v>
      </c>
      <c r="O40" s="264" t="s">
        <v>556</v>
      </c>
      <c r="P40" s="240"/>
      <c r="Q40" s="240"/>
      <c r="R40" s="25"/>
    </row>
    <row r="41" spans="1:18" s="49" customFormat="1" ht="15.75" x14ac:dyDescent="0.2">
      <c r="B41" s="61"/>
      <c r="C41" s="61"/>
      <c r="D41" s="74"/>
      <c r="E41" s="74"/>
      <c r="F41" s="19"/>
      <c r="G41" s="74"/>
      <c r="H41" s="75"/>
      <c r="I41" s="62">
        <f>MAX($I$7:I40)+1</f>
        <v>23</v>
      </c>
      <c r="J41" s="76"/>
      <c r="K41" s="261" t="s">
        <v>606</v>
      </c>
      <c r="L41" s="262" t="s">
        <v>594</v>
      </c>
      <c r="M41" s="236" t="s">
        <v>523</v>
      </c>
      <c r="N41" s="255" t="s">
        <v>607</v>
      </c>
      <c r="O41" s="264" t="s">
        <v>556</v>
      </c>
      <c r="P41" s="240"/>
      <c r="Q41" s="240"/>
      <c r="R41" s="25"/>
    </row>
    <row r="42" spans="1:18" s="49" customFormat="1" ht="15.75" x14ac:dyDescent="0.2">
      <c r="B42" s="61"/>
      <c r="C42" s="61"/>
      <c r="D42" s="74"/>
      <c r="E42" s="74"/>
      <c r="F42" s="19"/>
      <c r="G42" s="74"/>
      <c r="H42" s="75"/>
      <c r="I42" s="62">
        <f>MAX($I$7:I41)+1</f>
        <v>24</v>
      </c>
      <c r="J42" s="76"/>
      <c r="K42" s="261" t="s">
        <v>608</v>
      </c>
      <c r="L42" s="262" t="s">
        <v>594</v>
      </c>
      <c r="M42" s="236" t="s">
        <v>523</v>
      </c>
      <c r="N42" s="255" t="s">
        <v>609</v>
      </c>
      <c r="O42" s="264" t="s">
        <v>556</v>
      </c>
      <c r="P42" s="240"/>
      <c r="Q42" s="240"/>
      <c r="R42" s="25"/>
    </row>
    <row r="43" spans="1:18" s="49" customFormat="1" ht="15.75" x14ac:dyDescent="0.2">
      <c r="A43" s="74"/>
      <c r="B43" s="61" t="e">
        <f t="shared" ref="B43:B48" si="1">fmMultiple</f>
        <v>#REF!</v>
      </c>
      <c r="C43" s="61" t="b">
        <v>0</v>
      </c>
      <c r="D43" s="91"/>
      <c r="E43" s="91"/>
      <c r="F43" s="19"/>
      <c r="G43" s="91"/>
      <c r="H43" s="75"/>
      <c r="I43" s="62"/>
      <c r="J43" s="76"/>
      <c r="K43" s="252" t="s">
        <v>610</v>
      </c>
      <c r="L43" s="253"/>
      <c r="M43" s="243"/>
      <c r="N43" s="244"/>
      <c r="O43" s="245"/>
      <c r="P43" s="246"/>
      <c r="Q43" s="246"/>
      <c r="R43" s="25"/>
    </row>
    <row r="44" spans="1:18" ht="15.75" x14ac:dyDescent="0.2">
      <c r="A44" s="25"/>
      <c r="B44" s="61" t="e">
        <f t="shared" si="1"/>
        <v>#REF!</v>
      </c>
      <c r="C44" s="61" t="b">
        <v>0</v>
      </c>
      <c r="D44" s="25"/>
      <c r="E44" s="25"/>
      <c r="G44" s="49"/>
      <c r="H44" s="75"/>
      <c r="I44" s="62">
        <f>MAX($I$7:I43)+1</f>
        <v>25</v>
      </c>
      <c r="J44" s="76"/>
      <c r="K44" s="261" t="s">
        <v>611</v>
      </c>
      <c r="L44" s="262" t="s">
        <v>554</v>
      </c>
      <c r="M44" s="236" t="s">
        <v>523</v>
      </c>
      <c r="N44" s="255" t="s">
        <v>612</v>
      </c>
      <c r="O44" s="264" t="s">
        <v>556</v>
      </c>
      <c r="P44" s="240"/>
      <c r="Q44" s="240"/>
    </row>
    <row r="45" spans="1:18" s="49" customFormat="1" ht="15.75" x14ac:dyDescent="0.2">
      <c r="A45" s="74"/>
      <c r="B45" s="61" t="e">
        <f t="shared" si="1"/>
        <v>#REF!</v>
      </c>
      <c r="C45" s="61" t="b">
        <v>0</v>
      </c>
      <c r="D45" s="91"/>
      <c r="E45" s="91"/>
      <c r="F45" s="19"/>
      <c r="G45" s="91"/>
      <c r="H45" s="75"/>
      <c r="I45" s="62">
        <f>MAX($I$7:I44)+1</f>
        <v>26</v>
      </c>
      <c r="J45" s="76"/>
      <c r="K45" s="261" t="s">
        <v>613</v>
      </c>
      <c r="L45" s="262" t="s">
        <v>554</v>
      </c>
      <c r="M45" s="236" t="s">
        <v>523</v>
      </c>
      <c r="N45" s="255" t="s">
        <v>614</v>
      </c>
      <c r="O45" s="264" t="s">
        <v>556</v>
      </c>
      <c r="P45" s="240"/>
      <c r="Q45" s="240"/>
      <c r="R45" s="25"/>
    </row>
    <row r="46" spans="1:18" ht="15.75" x14ac:dyDescent="0.2">
      <c r="A46" s="25"/>
      <c r="B46" s="61" t="e">
        <f t="shared" si="1"/>
        <v>#REF!</v>
      </c>
      <c r="C46" s="61" t="b">
        <v>0</v>
      </c>
      <c r="D46" s="25"/>
      <c r="E46" s="25"/>
      <c r="G46" s="49"/>
      <c r="H46" s="75"/>
      <c r="I46" s="62">
        <f>MAX($I$7:I45)+1</f>
        <v>27</v>
      </c>
      <c r="J46" s="76"/>
      <c r="K46" s="261" t="s">
        <v>615</v>
      </c>
      <c r="L46" s="262" t="s">
        <v>554</v>
      </c>
      <c r="M46" s="236" t="s">
        <v>523</v>
      </c>
      <c r="N46" s="255" t="s">
        <v>616</v>
      </c>
      <c r="O46" s="264" t="s">
        <v>556</v>
      </c>
      <c r="P46" s="240"/>
      <c r="Q46" s="240"/>
    </row>
    <row r="47" spans="1:18" s="49" customFormat="1" ht="15.75" x14ac:dyDescent="0.2">
      <c r="A47" s="74"/>
      <c r="B47" s="61" t="e">
        <f t="shared" si="1"/>
        <v>#REF!</v>
      </c>
      <c r="C47" s="61" t="b">
        <v>0</v>
      </c>
      <c r="D47" s="91"/>
      <c r="E47" s="91"/>
      <c r="F47" s="19"/>
      <c r="G47" s="91"/>
      <c r="H47" s="75"/>
      <c r="I47" s="62">
        <f>MAX($I$7:I46)+1</f>
        <v>28</v>
      </c>
      <c r="J47" s="76"/>
      <c r="K47" s="261" t="s">
        <v>617</v>
      </c>
      <c r="L47" s="262"/>
      <c r="M47" s="236" t="s">
        <v>523</v>
      </c>
      <c r="N47" s="255" t="s">
        <v>616</v>
      </c>
      <c r="O47" s="264" t="s">
        <v>556</v>
      </c>
      <c r="P47" s="240"/>
      <c r="Q47" s="240"/>
      <c r="R47" s="25"/>
    </row>
    <row r="48" spans="1:18" s="49" customFormat="1" ht="15.75" x14ac:dyDescent="0.2">
      <c r="A48" s="74"/>
      <c r="B48" s="61" t="e">
        <f t="shared" si="1"/>
        <v>#REF!</v>
      </c>
      <c r="C48" s="61" t="b">
        <v>0</v>
      </c>
      <c r="D48" s="91"/>
      <c r="E48" s="91"/>
      <c r="F48" s="19"/>
      <c r="G48" s="91"/>
      <c r="H48" s="75"/>
      <c r="I48" s="62"/>
      <c r="J48" s="76"/>
      <c r="K48" s="252" t="s">
        <v>618</v>
      </c>
      <c r="L48" s="253"/>
      <c r="M48" s="243"/>
      <c r="N48" s="244"/>
      <c r="O48" s="245"/>
      <c r="P48" s="246"/>
      <c r="Q48" s="246"/>
      <c r="R48" s="25"/>
    </row>
    <row r="49" spans="1:18" ht="15.75" x14ac:dyDescent="0.2">
      <c r="A49" s="25"/>
      <c r="B49" s="61"/>
      <c r="C49" s="61"/>
      <c r="D49" s="25"/>
      <c r="E49" s="25"/>
      <c r="G49" s="49"/>
      <c r="H49" s="75"/>
      <c r="I49" s="62">
        <f>MAX($I$7:I48)+1</f>
        <v>29</v>
      </c>
      <c r="J49" s="76"/>
      <c r="K49" s="261" t="s">
        <v>619</v>
      </c>
      <c r="L49" s="262" t="s">
        <v>554</v>
      </c>
      <c r="M49" s="236" t="s">
        <v>523</v>
      </c>
      <c r="N49" s="255" t="s">
        <v>620</v>
      </c>
      <c r="O49" s="264" t="s">
        <v>556</v>
      </c>
      <c r="P49" s="240"/>
      <c r="Q49" s="240"/>
      <c r="R49" s="49"/>
    </row>
    <row r="50" spans="1:18" ht="15.75" x14ac:dyDescent="0.2">
      <c r="A50" s="25"/>
      <c r="B50" s="61"/>
      <c r="C50" s="61"/>
      <c r="D50" s="25"/>
      <c r="E50" s="25"/>
      <c r="G50" s="49"/>
      <c r="H50" s="75"/>
      <c r="I50" s="62">
        <f>MAX($I$7:I49)+1</f>
        <v>30</v>
      </c>
      <c r="J50" s="76"/>
      <c r="K50" s="261" t="s">
        <v>621</v>
      </c>
      <c r="L50" s="262" t="s">
        <v>554</v>
      </c>
      <c r="M50" s="236" t="s">
        <v>523</v>
      </c>
      <c r="N50" s="255" t="s">
        <v>622</v>
      </c>
      <c r="O50" s="264" t="s">
        <v>556</v>
      </c>
      <c r="P50" s="240"/>
      <c r="Q50" s="240"/>
    </row>
    <row r="51" spans="1:18" ht="15.75" x14ac:dyDescent="0.2">
      <c r="A51" s="25"/>
      <c r="B51" s="61"/>
      <c r="C51" s="61"/>
      <c r="D51" s="25"/>
      <c r="E51" s="25"/>
      <c r="G51" s="49"/>
      <c r="H51" s="75"/>
      <c r="I51" s="62">
        <f>MAX($I$7:I50)+1</f>
        <v>31</v>
      </c>
      <c r="J51" s="76"/>
      <c r="K51" s="261" t="s">
        <v>623</v>
      </c>
      <c r="L51" s="262" t="s">
        <v>554</v>
      </c>
      <c r="M51" s="236" t="s">
        <v>523</v>
      </c>
      <c r="N51" s="255" t="s">
        <v>624</v>
      </c>
      <c r="O51" s="264" t="s">
        <v>556</v>
      </c>
      <c r="P51" s="240"/>
      <c r="Q51" s="240"/>
    </row>
    <row r="52" spans="1:18" ht="15.75" x14ac:dyDescent="0.2">
      <c r="A52" s="25"/>
      <c r="B52" s="61"/>
      <c r="C52" s="61"/>
      <c r="D52" s="25"/>
      <c r="E52" s="25"/>
      <c r="G52" s="49"/>
      <c r="H52" s="75"/>
      <c r="I52" s="62">
        <f>MAX($I$7:I51)+1</f>
        <v>32</v>
      </c>
      <c r="J52" s="76"/>
      <c r="K52" s="261" t="s">
        <v>625</v>
      </c>
      <c r="L52" s="262" t="s">
        <v>554</v>
      </c>
      <c r="M52" s="236" t="s">
        <v>523</v>
      </c>
      <c r="N52" s="255" t="s">
        <v>626</v>
      </c>
      <c r="O52" s="264" t="s">
        <v>556</v>
      </c>
      <c r="P52" s="240"/>
      <c r="Q52" s="240"/>
      <c r="R52" s="49"/>
    </row>
    <row r="53" spans="1:18" ht="25.5" x14ac:dyDescent="0.2">
      <c r="A53" s="25"/>
      <c r="B53" s="61"/>
      <c r="C53" s="61"/>
      <c r="D53" s="25"/>
      <c r="E53" s="25"/>
      <c r="G53" s="49"/>
      <c r="H53" s="75"/>
      <c r="I53" s="62">
        <f>MAX($I$7:I52)+1</f>
        <v>33</v>
      </c>
      <c r="J53" s="76"/>
      <c r="K53" s="261" t="s">
        <v>627</v>
      </c>
      <c r="L53" s="262" t="s">
        <v>554</v>
      </c>
      <c r="M53" s="236" t="s">
        <v>523</v>
      </c>
      <c r="N53" s="255" t="s">
        <v>628</v>
      </c>
      <c r="O53" s="264" t="s">
        <v>556</v>
      </c>
      <c r="P53" s="240"/>
      <c r="Q53" s="240"/>
      <c r="R53" s="49"/>
    </row>
    <row r="54" spans="1:18" ht="15.75" x14ac:dyDescent="0.2">
      <c r="A54" s="25"/>
      <c r="B54" s="61" t="e">
        <f>OR(fmMSIPPO,fmMFullPPO,fmMSIPOS,fmMFullPOS)</f>
        <v>#REF!</v>
      </c>
      <c r="C54" s="61" t="b">
        <v>0</v>
      </c>
      <c r="D54" s="25"/>
      <c r="E54" s="25"/>
      <c r="G54" s="49"/>
      <c r="H54" s="75"/>
      <c r="I54" s="62">
        <f>MAX($I$7:I53)+1</f>
        <v>34</v>
      </c>
      <c r="J54" s="76"/>
      <c r="K54" s="261" t="s">
        <v>629</v>
      </c>
      <c r="L54" s="262" t="s">
        <v>554</v>
      </c>
      <c r="M54" s="236" t="s">
        <v>523</v>
      </c>
      <c r="N54" s="255" t="s">
        <v>630</v>
      </c>
      <c r="O54" s="264" t="s">
        <v>556</v>
      </c>
      <c r="P54" s="240"/>
      <c r="Q54" s="240"/>
    </row>
    <row r="55" spans="1:18" ht="15.75" x14ac:dyDescent="0.2">
      <c r="A55" s="25"/>
      <c r="B55" s="61"/>
      <c r="C55" s="61"/>
      <c r="D55" s="25"/>
      <c r="E55" s="25"/>
      <c r="G55" s="49"/>
      <c r="H55" s="75"/>
      <c r="I55" s="62"/>
      <c r="J55" s="76"/>
      <c r="K55" s="78"/>
      <c r="L55" s="79"/>
      <c r="M55" s="80"/>
      <c r="N55" s="81"/>
      <c r="O55" s="79"/>
      <c r="P55" s="54"/>
      <c r="Q55" s="54"/>
    </row>
    <row r="56" spans="1:18" ht="15.75" x14ac:dyDescent="0.2">
      <c r="A56" s="25"/>
      <c r="B56" s="61"/>
      <c r="C56" s="61"/>
      <c r="D56" s="25"/>
      <c r="E56" s="25"/>
      <c r="G56" s="49"/>
      <c r="H56" s="75"/>
      <c r="I56" s="62"/>
      <c r="J56" s="76"/>
      <c r="K56" s="265" t="s">
        <v>631</v>
      </c>
      <c r="L56" s="266" t="s">
        <v>543</v>
      </c>
      <c r="M56" s="267" t="s">
        <v>475</v>
      </c>
      <c r="N56" s="268" t="s">
        <v>544</v>
      </c>
      <c r="O56" s="269" t="s">
        <v>476</v>
      </c>
      <c r="P56" s="270" t="s">
        <v>477</v>
      </c>
      <c r="Q56" s="271" t="s">
        <v>478</v>
      </c>
    </row>
    <row r="57" spans="1:18" ht="15" x14ac:dyDescent="0.2">
      <c r="A57" s="25"/>
      <c r="B57" s="61"/>
      <c r="C57" s="61"/>
      <c r="D57" s="25"/>
      <c r="E57" s="25"/>
      <c r="G57" s="49"/>
      <c r="I57" s="62"/>
      <c r="J57" s="76"/>
      <c r="K57" s="98" t="s">
        <v>632</v>
      </c>
      <c r="L57" s="99"/>
      <c r="M57" s="100"/>
      <c r="N57" s="101"/>
      <c r="O57" s="102"/>
      <c r="P57" s="103"/>
      <c r="Q57" s="104"/>
      <c r="R57" s="49"/>
    </row>
    <row r="58" spans="1:18" ht="51" x14ac:dyDescent="0.2">
      <c r="A58" s="25"/>
      <c r="B58" s="61"/>
      <c r="C58" s="61"/>
      <c r="D58" s="25"/>
      <c r="E58" s="25"/>
      <c r="G58" s="49"/>
      <c r="H58" s="75"/>
      <c r="I58" s="62">
        <f>MAX($I$7:I57)+1</f>
        <v>35</v>
      </c>
      <c r="J58" s="76"/>
      <c r="K58" s="261" t="s">
        <v>633</v>
      </c>
      <c r="L58" s="262" t="s">
        <v>566</v>
      </c>
      <c r="M58" s="236" t="s">
        <v>523</v>
      </c>
      <c r="N58" s="255" t="s">
        <v>634</v>
      </c>
      <c r="O58" s="264" t="s">
        <v>568</v>
      </c>
      <c r="P58" s="240"/>
      <c r="Q58" s="240"/>
      <c r="R58" s="49"/>
    </row>
    <row r="59" spans="1:18" ht="25.5" x14ac:dyDescent="0.2">
      <c r="A59" s="25"/>
      <c r="B59" s="61"/>
      <c r="C59" s="61"/>
      <c r="D59" s="25"/>
      <c r="E59" s="25"/>
      <c r="G59" s="49"/>
      <c r="H59" s="75"/>
      <c r="I59" s="62">
        <f>MAX($I$7:I58)+1</f>
        <v>36</v>
      </c>
      <c r="J59" s="76"/>
      <c r="K59" s="261" t="s">
        <v>635</v>
      </c>
      <c r="L59" s="262" t="s">
        <v>554</v>
      </c>
      <c r="M59" s="236" t="s">
        <v>523</v>
      </c>
      <c r="N59" s="255" t="s">
        <v>636</v>
      </c>
      <c r="O59" s="264" t="s">
        <v>556</v>
      </c>
      <c r="P59" s="240"/>
      <c r="Q59" s="240"/>
    </row>
    <row r="60" spans="1:18" ht="25.5" x14ac:dyDescent="0.2">
      <c r="A60" s="25"/>
      <c r="B60" s="61"/>
      <c r="C60" s="61"/>
      <c r="D60" s="25"/>
      <c r="E60" s="25"/>
      <c r="G60" s="49"/>
      <c r="H60" s="75"/>
      <c r="I60" s="62">
        <f>MAX($I$7:I59)+1</f>
        <v>37</v>
      </c>
      <c r="J60" s="76"/>
      <c r="K60" s="261" t="s">
        <v>637</v>
      </c>
      <c r="L60" s="262" t="s">
        <v>554</v>
      </c>
      <c r="M60" s="236" t="s">
        <v>523</v>
      </c>
      <c r="N60" s="255" t="s">
        <v>638</v>
      </c>
      <c r="O60" s="264" t="s">
        <v>556</v>
      </c>
      <c r="P60" s="240"/>
      <c r="Q60" s="240"/>
      <c r="R60" s="49"/>
    </row>
    <row r="61" spans="1:18" ht="25.5" x14ac:dyDescent="0.2">
      <c r="A61" s="25"/>
      <c r="B61" s="61"/>
      <c r="C61" s="61"/>
      <c r="D61" s="25"/>
      <c r="E61" s="25"/>
      <c r="G61" s="49"/>
      <c r="H61" s="75"/>
      <c r="I61" s="62">
        <f>MAX($I$7:I60)+1</f>
        <v>38</v>
      </c>
      <c r="J61" s="76"/>
      <c r="K61" s="261" t="s">
        <v>639</v>
      </c>
      <c r="L61" s="262" t="s">
        <v>566</v>
      </c>
      <c r="M61" s="236" t="s">
        <v>523</v>
      </c>
      <c r="N61" s="255" t="s">
        <v>634</v>
      </c>
      <c r="O61" s="264" t="s">
        <v>568</v>
      </c>
      <c r="P61" s="240"/>
      <c r="Q61" s="240"/>
      <c r="R61" s="49"/>
    </row>
    <row r="62" spans="1:18" s="49" customFormat="1" ht="25.5" x14ac:dyDescent="0.2">
      <c r="B62" s="61"/>
      <c r="C62" s="61"/>
      <c r="D62" s="74"/>
      <c r="E62" s="74"/>
      <c r="F62" s="19"/>
      <c r="G62" s="74"/>
      <c r="H62" s="75"/>
      <c r="I62" s="62">
        <f>MAX($I$7:I61)+1</f>
        <v>39</v>
      </c>
      <c r="J62" s="76"/>
      <c r="K62" s="261" t="s">
        <v>640</v>
      </c>
      <c r="L62" s="262" t="s">
        <v>554</v>
      </c>
      <c r="M62" s="236" t="s">
        <v>523</v>
      </c>
      <c r="N62" s="255" t="s">
        <v>641</v>
      </c>
      <c r="O62" s="264" t="s">
        <v>556</v>
      </c>
      <c r="P62" s="240"/>
      <c r="Q62" s="240"/>
      <c r="R62" s="25"/>
    </row>
    <row r="63" spans="1:18" ht="15.75" x14ac:dyDescent="0.2">
      <c r="A63" s="25"/>
      <c r="B63" s="61"/>
      <c r="C63" s="61"/>
      <c r="D63" s="25"/>
      <c r="E63" s="25"/>
      <c r="G63" s="49"/>
      <c r="H63" s="75"/>
      <c r="I63" s="62">
        <f>MAX($I$7:I62)+1</f>
        <v>40</v>
      </c>
      <c r="J63" s="76"/>
      <c r="K63" s="261" t="s">
        <v>642</v>
      </c>
      <c r="L63" s="262"/>
      <c r="M63" s="236" t="s">
        <v>523</v>
      </c>
      <c r="N63" s="255" t="s">
        <v>641</v>
      </c>
      <c r="O63" s="264" t="s">
        <v>556</v>
      </c>
      <c r="P63" s="240"/>
      <c r="Q63" s="240"/>
    </row>
    <row r="64" spans="1:18" s="49" customFormat="1" ht="15.75" x14ac:dyDescent="0.2">
      <c r="A64" s="74"/>
      <c r="B64" s="61"/>
      <c r="C64" s="61"/>
      <c r="D64" s="91"/>
      <c r="E64" s="105">
        <v>1</v>
      </c>
      <c r="F64" s="19"/>
      <c r="G64" s="91"/>
      <c r="H64" s="75"/>
      <c r="I64" s="62">
        <f>MAX($I$7:I63)+1</f>
        <v>41</v>
      </c>
      <c r="J64" s="76"/>
      <c r="K64" s="261" t="s">
        <v>643</v>
      </c>
      <c r="L64" s="262"/>
      <c r="M64" s="236" t="s">
        <v>523</v>
      </c>
      <c r="N64" s="255" t="s">
        <v>641</v>
      </c>
      <c r="O64" s="264" t="s">
        <v>556</v>
      </c>
      <c r="P64" s="240"/>
      <c r="Q64" s="240"/>
    </row>
    <row r="65" spans="1:18" s="49" customFormat="1" ht="25.5" x14ac:dyDescent="0.2">
      <c r="A65" s="74"/>
      <c r="B65" s="61"/>
      <c r="C65" s="61"/>
      <c r="D65" s="91"/>
      <c r="E65" s="105">
        <v>7</v>
      </c>
      <c r="F65" s="19"/>
      <c r="G65" s="91"/>
      <c r="H65" s="75"/>
      <c r="I65" s="62">
        <f>MAX($I$7:I64)+1</f>
        <v>42</v>
      </c>
      <c r="J65" s="76"/>
      <c r="K65" s="261" t="s">
        <v>644</v>
      </c>
      <c r="L65" s="262"/>
      <c r="M65" s="236" t="s">
        <v>523</v>
      </c>
      <c r="N65" s="255" t="s">
        <v>641</v>
      </c>
      <c r="O65" s="264" t="s">
        <v>556</v>
      </c>
      <c r="P65" s="240"/>
      <c r="Q65" s="240"/>
    </row>
    <row r="66" spans="1:18" s="49" customFormat="1" ht="15.75" x14ac:dyDescent="0.2">
      <c r="A66" s="74"/>
      <c r="B66" s="61"/>
      <c r="C66" s="61"/>
      <c r="D66" s="91"/>
      <c r="E66" s="105"/>
      <c r="F66" s="19"/>
      <c r="G66" s="91"/>
      <c r="H66" s="75"/>
      <c r="I66" s="62">
        <f>MAX($I$7:I65)+1</f>
        <v>43</v>
      </c>
      <c r="J66" s="76"/>
      <c r="K66" s="261" t="s">
        <v>645</v>
      </c>
      <c r="L66" s="262"/>
      <c r="M66" s="236" t="s">
        <v>523</v>
      </c>
      <c r="N66" s="255" t="s">
        <v>641</v>
      </c>
      <c r="O66" s="264" t="s">
        <v>556</v>
      </c>
      <c r="P66" s="240"/>
      <c r="Q66" s="240"/>
    </row>
    <row r="67" spans="1:18" s="49" customFormat="1" ht="25.5" x14ac:dyDescent="0.2">
      <c r="A67" s="74"/>
      <c r="B67" s="61"/>
      <c r="C67" s="61"/>
      <c r="D67" s="91"/>
      <c r="E67" s="91"/>
      <c r="F67" s="19"/>
      <c r="G67" s="91"/>
      <c r="H67" s="75"/>
      <c r="I67" s="62">
        <f>MAX($I$7:I66)+1</f>
        <v>44</v>
      </c>
      <c r="J67" s="76"/>
      <c r="K67" s="261" t="s">
        <v>646</v>
      </c>
      <c r="L67" s="262"/>
      <c r="M67" s="236" t="s">
        <v>523</v>
      </c>
      <c r="N67" s="255" t="s">
        <v>641</v>
      </c>
      <c r="O67" s="264" t="s">
        <v>556</v>
      </c>
      <c r="P67" s="240"/>
      <c r="Q67" s="240"/>
    </row>
    <row r="68" spans="1:18" s="49" customFormat="1" ht="15.75" x14ac:dyDescent="0.2">
      <c r="A68" s="74"/>
      <c r="B68" s="61"/>
      <c r="C68" s="61"/>
      <c r="D68" s="91"/>
      <c r="E68" s="91"/>
      <c r="F68" s="19"/>
      <c r="G68" s="91"/>
      <c r="H68" s="75"/>
      <c r="I68" s="62"/>
      <c r="J68" s="41"/>
      <c r="K68" s="19"/>
      <c r="L68" s="19"/>
      <c r="M68" s="97"/>
      <c r="N68" s="19"/>
      <c r="O68" s="19"/>
      <c r="P68" s="19"/>
      <c r="Q68" s="19"/>
      <c r="R68" s="19"/>
    </row>
    <row r="69" spans="1:18" s="49" customFormat="1" ht="15.75" x14ac:dyDescent="0.2">
      <c r="A69" s="74"/>
      <c r="B69" s="61"/>
      <c r="C69" s="61"/>
      <c r="D69" s="91"/>
      <c r="E69" s="91"/>
      <c r="F69" s="19"/>
      <c r="G69" s="106"/>
      <c r="H69" s="75"/>
      <c r="I69" s="62"/>
      <c r="J69" s="76"/>
      <c r="K69" s="227" t="s">
        <v>647</v>
      </c>
      <c r="L69" s="228" t="s">
        <v>543</v>
      </c>
      <c r="M69" s="229" t="s">
        <v>475</v>
      </c>
      <c r="N69" s="230" t="s">
        <v>544</v>
      </c>
      <c r="O69" s="231" t="s">
        <v>476</v>
      </c>
      <c r="P69" s="232" t="s">
        <v>477</v>
      </c>
      <c r="Q69" s="233" t="s">
        <v>478</v>
      </c>
    </row>
    <row r="70" spans="1:18" s="49" customFormat="1" ht="15.75" x14ac:dyDescent="0.2">
      <c r="A70" s="74"/>
      <c r="B70" s="61" t="e">
        <f>OR(fmMSIHMO,fmMSIPPO,fmMSIPOS,fmSSIHMO,fmSSIPPO,fmSSIPOS)</f>
        <v>#REF!</v>
      </c>
      <c r="C70" s="61" t="b">
        <v>0</v>
      </c>
      <c r="D70" s="91"/>
      <c r="E70" s="91"/>
      <c r="F70" s="19"/>
      <c r="G70" s="91"/>
      <c r="H70" s="75"/>
      <c r="I70" s="62">
        <f>MAX($I$7:I69)+1</f>
        <v>45</v>
      </c>
      <c r="J70" s="76"/>
      <c r="K70" s="261" t="s">
        <v>648</v>
      </c>
      <c r="L70" s="262"/>
      <c r="M70" s="236" t="s">
        <v>523</v>
      </c>
      <c r="N70" s="255" t="s">
        <v>649</v>
      </c>
      <c r="O70" s="264" t="s">
        <v>650</v>
      </c>
      <c r="P70" s="240"/>
      <c r="Q70" s="240"/>
    </row>
    <row r="71" spans="1:18" s="49" customFormat="1" ht="25.5" x14ac:dyDescent="0.2">
      <c r="A71" s="74"/>
      <c r="B71" s="61"/>
      <c r="C71" s="61"/>
      <c r="D71" s="91"/>
      <c r="E71" s="91"/>
      <c r="F71" s="19"/>
      <c r="G71" s="91"/>
      <c r="H71" s="75"/>
      <c r="I71" s="62"/>
      <c r="J71" s="76"/>
      <c r="K71" s="252" t="s">
        <v>651</v>
      </c>
      <c r="L71" s="253"/>
      <c r="M71" s="243"/>
      <c r="N71" s="244"/>
      <c r="O71" s="245"/>
      <c r="P71" s="246"/>
      <c r="Q71" s="246"/>
    </row>
    <row r="72" spans="1:18" s="49" customFormat="1" ht="15.75" x14ac:dyDescent="0.2">
      <c r="A72" s="74"/>
      <c r="B72" s="61"/>
      <c r="C72" s="61"/>
      <c r="D72" s="91"/>
      <c r="E72" s="91"/>
      <c r="F72" s="19"/>
      <c r="G72" s="91"/>
      <c r="H72" s="75"/>
      <c r="I72" s="62">
        <f>MAX($I$7:I71)+1</f>
        <v>46</v>
      </c>
      <c r="J72" s="76"/>
      <c r="K72" s="261" t="s">
        <v>652</v>
      </c>
      <c r="L72" s="262"/>
      <c r="M72" s="236"/>
      <c r="N72" s="255"/>
      <c r="O72" s="264"/>
      <c r="P72" s="240"/>
      <c r="Q72" s="240"/>
    </row>
    <row r="73" spans="1:18" s="49" customFormat="1" ht="15.75" x14ac:dyDescent="0.2">
      <c r="A73" s="74"/>
      <c r="B73" s="61"/>
      <c r="C73" s="61"/>
      <c r="D73" s="91"/>
      <c r="E73" s="91"/>
      <c r="F73" s="19"/>
      <c r="G73" s="91"/>
      <c r="H73" s="75"/>
      <c r="I73" s="62">
        <f>MAX($I$7:I72)+1</f>
        <v>47</v>
      </c>
      <c r="J73" s="76"/>
      <c r="K73" s="261" t="s">
        <v>653</v>
      </c>
      <c r="L73" s="262"/>
      <c r="M73" s="236"/>
      <c r="N73" s="255"/>
      <c r="O73" s="264"/>
      <c r="P73" s="240"/>
      <c r="Q73" s="240"/>
    </row>
    <row r="74" spans="1:18" s="49" customFormat="1" ht="15.75" x14ac:dyDescent="0.2">
      <c r="A74" s="74"/>
      <c r="B74" s="61"/>
      <c r="C74" s="61"/>
      <c r="D74" s="91"/>
      <c r="E74" s="91"/>
      <c r="F74" s="19"/>
      <c r="G74" s="91"/>
      <c r="H74" s="75"/>
      <c r="I74" s="62">
        <f>MAX($I$7:I73)+1</f>
        <v>48</v>
      </c>
      <c r="J74" s="76"/>
      <c r="K74" s="261" t="s">
        <v>654</v>
      </c>
      <c r="L74" s="262"/>
      <c r="M74" s="236"/>
      <c r="N74" s="255"/>
      <c r="O74" s="264"/>
      <c r="P74" s="240"/>
      <c r="Q74" s="240"/>
    </row>
    <row r="75" spans="1:18" s="49" customFormat="1" ht="15.75" x14ac:dyDescent="0.2">
      <c r="A75" s="74"/>
      <c r="B75" s="61"/>
      <c r="C75" s="61"/>
      <c r="D75" s="91"/>
      <c r="E75" s="91"/>
      <c r="F75" s="19"/>
      <c r="G75" s="91"/>
      <c r="H75" s="75"/>
      <c r="I75" s="62">
        <f>MAX($I$7:I74)+1</f>
        <v>49</v>
      </c>
      <c r="J75" s="76"/>
      <c r="K75" s="261" t="s">
        <v>655</v>
      </c>
      <c r="L75" s="262"/>
      <c r="M75" s="236"/>
      <c r="N75" s="255"/>
      <c r="O75" s="264"/>
      <c r="P75" s="240"/>
      <c r="Q75" s="240"/>
    </row>
    <row r="76" spans="1:18" s="49" customFormat="1" ht="15.75" x14ac:dyDescent="0.2">
      <c r="A76" s="74"/>
      <c r="B76" s="61"/>
      <c r="C76" s="61"/>
      <c r="D76" s="91"/>
      <c r="E76" s="91"/>
      <c r="F76" s="19"/>
      <c r="G76" s="91"/>
      <c r="H76" s="75"/>
      <c r="I76" s="62">
        <f>MAX($I$7:I75)+1</f>
        <v>50</v>
      </c>
      <c r="J76" s="76"/>
      <c r="K76" s="261" t="s">
        <v>656</v>
      </c>
      <c r="L76" s="262"/>
      <c r="M76" s="236"/>
      <c r="N76" s="255"/>
      <c r="O76" s="264"/>
      <c r="P76" s="240"/>
      <c r="Q76" s="240"/>
    </row>
    <row r="77" spans="1:18" s="49" customFormat="1" ht="38.25" x14ac:dyDescent="0.2">
      <c r="A77" s="74"/>
      <c r="B77" s="61"/>
      <c r="C77" s="61"/>
      <c r="D77" s="91"/>
      <c r="E77" s="91"/>
      <c r="F77" s="19"/>
      <c r="G77" s="91"/>
      <c r="H77" s="75"/>
      <c r="I77" s="62">
        <f>MAX($I$7:I76)+1</f>
        <v>51</v>
      </c>
      <c r="J77" s="76"/>
      <c r="K77" s="261" t="s">
        <v>657</v>
      </c>
      <c r="L77" s="262"/>
      <c r="M77" s="236" t="s">
        <v>523</v>
      </c>
      <c r="N77" s="255" t="s">
        <v>649</v>
      </c>
      <c r="O77" s="264" t="s">
        <v>650</v>
      </c>
      <c r="P77" s="240"/>
      <c r="Q77" s="240"/>
    </row>
    <row r="78" spans="1:18" s="49" customFormat="1" ht="25.5" x14ac:dyDescent="0.2">
      <c r="A78" s="74"/>
      <c r="B78" s="61" t="e">
        <f>OR(fmMSIHMO,fmMSIPPO,fmMSIPOS,fmSSIHMO,fmSSIPPO,fmSSIPOS)</f>
        <v>#REF!</v>
      </c>
      <c r="C78" s="61" t="b">
        <v>0</v>
      </c>
      <c r="D78" s="91"/>
      <c r="E78" s="91"/>
      <c r="F78" s="19"/>
      <c r="G78" s="91"/>
      <c r="H78" s="75"/>
      <c r="I78" s="62">
        <f>MAX($I$7:I77)+1</f>
        <v>52</v>
      </c>
      <c r="J78" s="76"/>
      <c r="K78" s="261" t="s">
        <v>658</v>
      </c>
      <c r="L78" s="262"/>
      <c r="M78" s="236" t="s">
        <v>523</v>
      </c>
      <c r="N78" s="255" t="s">
        <v>649</v>
      </c>
      <c r="O78" s="264" t="s">
        <v>650</v>
      </c>
      <c r="P78" s="240"/>
      <c r="Q78" s="240"/>
      <c r="R78" s="25"/>
    </row>
    <row r="79" spans="1:18" s="49" customFormat="1" ht="25.5" x14ac:dyDescent="0.2">
      <c r="A79" s="74"/>
      <c r="B79" s="61"/>
      <c r="C79" s="61"/>
      <c r="D79" s="91"/>
      <c r="E79" s="91"/>
      <c r="F79" s="19"/>
      <c r="G79" s="91"/>
      <c r="H79" s="75"/>
      <c r="I79" s="62">
        <f>MAX($I$7:I78)+1</f>
        <v>53</v>
      </c>
      <c r="J79" s="76"/>
      <c r="K79" s="261" t="s">
        <v>659</v>
      </c>
      <c r="L79" s="262"/>
      <c r="M79" s="236" t="s">
        <v>481</v>
      </c>
      <c r="N79" s="255" t="s">
        <v>563</v>
      </c>
      <c r="O79" s="264" t="s">
        <v>480</v>
      </c>
      <c r="P79" s="240"/>
      <c r="Q79" s="240"/>
      <c r="R79" s="25"/>
    </row>
    <row r="80" spans="1:18" s="49" customFormat="1" ht="38.25" x14ac:dyDescent="0.2">
      <c r="A80" s="74"/>
      <c r="B80" s="61"/>
      <c r="C80" s="61"/>
      <c r="D80" s="91"/>
      <c r="E80" s="91"/>
      <c r="F80" s="19"/>
      <c r="G80" s="91"/>
      <c r="H80" s="75"/>
      <c r="I80" s="62">
        <f>MAX($I$7:I79)+1</f>
        <v>54</v>
      </c>
      <c r="J80" s="76"/>
      <c r="K80" s="261" t="s">
        <v>660</v>
      </c>
      <c r="L80" s="262"/>
      <c r="M80" s="236" t="s">
        <v>481</v>
      </c>
      <c r="N80" s="255" t="s">
        <v>563</v>
      </c>
      <c r="O80" s="264" t="s">
        <v>480</v>
      </c>
      <c r="P80" s="240"/>
      <c r="Q80" s="240"/>
    </row>
    <row r="81" spans="1:18" ht="38.25" x14ac:dyDescent="0.2">
      <c r="A81" s="25"/>
      <c r="B81" s="61" t="e">
        <f>OR(fmMSIHMO,fmMSIPPO,fmMSIPOS,fmSSIHMO,fmSSIPPO,fmSSIPOS)</f>
        <v>#REF!</v>
      </c>
      <c r="C81" s="61" t="b">
        <v>0</v>
      </c>
      <c r="D81" s="25"/>
      <c r="E81" s="25"/>
      <c r="G81" s="49"/>
      <c r="H81" s="75"/>
      <c r="I81" s="62">
        <f>MAX($I$7:I80)+1</f>
        <v>55</v>
      </c>
      <c r="J81" s="76"/>
      <c r="K81" s="261" t="s">
        <v>661</v>
      </c>
      <c r="L81" s="262"/>
      <c r="M81" s="236" t="s">
        <v>523</v>
      </c>
      <c r="N81" s="255" t="s">
        <v>649</v>
      </c>
      <c r="O81" s="264" t="s">
        <v>650</v>
      </c>
      <c r="P81" s="240"/>
      <c r="Q81" s="240"/>
    </row>
    <row r="82" spans="1:18" s="49" customFormat="1" ht="15.75" x14ac:dyDescent="0.2">
      <c r="A82" s="74"/>
      <c r="B82" s="61"/>
      <c r="C82" s="61"/>
      <c r="D82" s="91"/>
      <c r="E82" s="91"/>
      <c r="F82" s="19"/>
      <c r="G82" s="91"/>
      <c r="H82" s="75"/>
      <c r="I82" s="62">
        <f>MAX($I$7:I81)+1</f>
        <v>56</v>
      </c>
      <c r="J82" s="76"/>
      <c r="K82" s="261" t="s">
        <v>662</v>
      </c>
      <c r="L82" s="262"/>
      <c r="M82" s="236" t="s">
        <v>523</v>
      </c>
      <c r="N82" s="255" t="s">
        <v>649</v>
      </c>
      <c r="O82" s="264" t="s">
        <v>650</v>
      </c>
      <c r="P82" s="240"/>
      <c r="Q82" s="240"/>
    </row>
    <row r="83" spans="1:18" s="49" customFormat="1" ht="25.5" x14ac:dyDescent="0.2">
      <c r="A83" s="74"/>
      <c r="B83" s="61"/>
      <c r="C83" s="61"/>
      <c r="D83" s="91"/>
      <c r="E83" s="91"/>
      <c r="F83" s="19"/>
      <c r="G83" s="91"/>
      <c r="H83" s="75"/>
      <c r="I83" s="62">
        <f>MAX($I$7:I82)+1</f>
        <v>57</v>
      </c>
      <c r="J83" s="76"/>
      <c r="K83" s="261" t="s">
        <v>663</v>
      </c>
      <c r="L83" s="262"/>
      <c r="M83" s="236" t="s">
        <v>523</v>
      </c>
      <c r="N83" s="255" t="s">
        <v>649</v>
      </c>
      <c r="O83" s="264" t="s">
        <v>650</v>
      </c>
      <c r="P83" s="240"/>
      <c r="Q83" s="240"/>
      <c r="R83" s="25"/>
    </row>
    <row r="84" spans="1:18" s="49" customFormat="1" ht="24.75" customHeight="1" x14ac:dyDescent="0.2">
      <c r="A84" s="74"/>
      <c r="B84" s="61"/>
      <c r="C84" s="61"/>
      <c r="D84" s="91"/>
      <c r="E84" s="91"/>
      <c r="F84" s="19"/>
      <c r="G84" s="91"/>
      <c r="H84" s="75"/>
      <c r="I84" s="62">
        <f>MAX($I$7:I83)+1</f>
        <v>58</v>
      </c>
      <c r="J84" s="76"/>
      <c r="K84" s="261" t="s">
        <v>664</v>
      </c>
      <c r="L84" s="262"/>
      <c r="M84" s="236" t="s">
        <v>481</v>
      </c>
      <c r="N84" s="255" t="s">
        <v>563</v>
      </c>
      <c r="O84" s="264" t="s">
        <v>480</v>
      </c>
      <c r="P84" s="240"/>
      <c r="Q84" s="240"/>
      <c r="R84" s="25"/>
    </row>
    <row r="85" spans="1:18" s="49" customFormat="1" ht="23.25" customHeight="1" x14ac:dyDescent="0.2">
      <c r="A85" s="74"/>
      <c r="B85" s="61"/>
      <c r="C85" s="61"/>
      <c r="D85" s="91"/>
      <c r="E85" s="91"/>
      <c r="F85" s="19"/>
      <c r="G85" s="91"/>
      <c r="H85" s="75"/>
      <c r="I85" s="62">
        <f>MAX($I$7:I84)+1</f>
        <v>59</v>
      </c>
      <c r="J85" s="76"/>
      <c r="K85" s="261" t="s">
        <v>665</v>
      </c>
      <c r="L85" s="262"/>
      <c r="M85" s="236" t="s">
        <v>523</v>
      </c>
      <c r="N85" s="255" t="s">
        <v>649</v>
      </c>
      <c r="O85" s="264" t="s">
        <v>650</v>
      </c>
      <c r="P85" s="240"/>
      <c r="Q85" s="240"/>
      <c r="R85" s="25"/>
    </row>
    <row r="86" spans="1:18" s="49" customFormat="1" ht="15.75" x14ac:dyDescent="0.2">
      <c r="A86" s="74"/>
      <c r="B86" s="61"/>
      <c r="C86" s="61"/>
      <c r="D86" s="91"/>
      <c r="E86" s="91"/>
      <c r="F86" s="19"/>
      <c r="G86" s="91"/>
      <c r="H86" s="75"/>
      <c r="I86" s="62"/>
      <c r="J86" s="76"/>
      <c r="K86" s="107"/>
      <c r="L86" s="79"/>
      <c r="M86" s="80"/>
      <c r="N86" s="81"/>
      <c r="O86" s="79"/>
      <c r="P86" s="54"/>
      <c r="Q86" s="54"/>
      <c r="R86" s="25"/>
    </row>
    <row r="87" spans="1:18" s="49" customFormat="1" ht="15" x14ac:dyDescent="0.2">
      <c r="A87" s="74"/>
      <c r="B87" s="61"/>
      <c r="C87" s="61"/>
      <c r="D87" s="91"/>
      <c r="E87" s="91"/>
      <c r="F87" s="19"/>
      <c r="G87" s="91"/>
      <c r="H87" s="108"/>
      <c r="I87" s="62"/>
      <c r="J87" s="76"/>
      <c r="K87" s="227" t="s">
        <v>666</v>
      </c>
      <c r="L87" s="228" t="s">
        <v>543</v>
      </c>
      <c r="M87" s="229" t="s">
        <v>475</v>
      </c>
      <c r="N87" s="230" t="s">
        <v>544</v>
      </c>
      <c r="O87" s="231" t="s">
        <v>476</v>
      </c>
      <c r="P87" s="232" t="s">
        <v>477</v>
      </c>
      <c r="Q87" s="233" t="s">
        <v>478</v>
      </c>
      <c r="R87" s="25"/>
    </row>
    <row r="88" spans="1:18" s="49" customFormat="1" ht="51" x14ac:dyDescent="0.2">
      <c r="A88" s="74"/>
      <c r="B88" s="61"/>
      <c r="C88" s="61"/>
      <c r="D88" s="91"/>
      <c r="E88" s="91"/>
      <c r="F88" s="19"/>
      <c r="G88" s="91"/>
      <c r="H88" s="75"/>
      <c r="I88" s="62"/>
      <c r="J88" s="76"/>
      <c r="K88" s="252" t="s">
        <v>667</v>
      </c>
      <c r="L88" s="253"/>
      <c r="M88" s="243"/>
      <c r="N88" s="244"/>
      <c r="O88" s="245"/>
      <c r="P88" s="246"/>
      <c r="Q88" s="246"/>
      <c r="R88" s="25"/>
    </row>
    <row r="89" spans="1:18" s="49" customFormat="1" ht="15.75" x14ac:dyDescent="0.2">
      <c r="B89" s="61"/>
      <c r="C89" s="61"/>
      <c r="D89" s="74"/>
      <c r="E89" s="74"/>
      <c r="F89" s="19"/>
      <c r="G89" s="74"/>
      <c r="H89" s="75"/>
      <c r="I89" s="62">
        <f>MAX($I$7:I88)+1</f>
        <v>60</v>
      </c>
      <c r="J89" s="76"/>
      <c r="K89" s="252" t="s">
        <v>668</v>
      </c>
      <c r="L89" s="253"/>
      <c r="M89" s="243"/>
      <c r="N89" s="244"/>
      <c r="O89" s="245"/>
      <c r="P89" s="246"/>
      <c r="Q89" s="246"/>
      <c r="R89" s="25"/>
    </row>
    <row r="90" spans="1:18" s="49" customFormat="1" ht="15.75" x14ac:dyDescent="0.2">
      <c r="B90" s="61"/>
      <c r="C90" s="61"/>
      <c r="D90" s="74"/>
      <c r="E90" s="74"/>
      <c r="F90" s="19"/>
      <c r="G90" s="74"/>
      <c r="H90" s="75"/>
      <c r="I90" s="62"/>
      <c r="J90" s="76"/>
      <c r="K90" s="261" t="s">
        <v>669</v>
      </c>
      <c r="L90" s="262" t="s">
        <v>480</v>
      </c>
      <c r="M90" s="236" t="s">
        <v>481</v>
      </c>
      <c r="N90" s="255" t="s">
        <v>563</v>
      </c>
      <c r="O90" s="264" t="s">
        <v>480</v>
      </c>
      <c r="P90" s="240"/>
      <c r="Q90" s="240"/>
      <c r="R90" s="25"/>
    </row>
    <row r="91" spans="1:18" s="49" customFormat="1" ht="15.75" x14ac:dyDescent="0.2">
      <c r="B91" s="61"/>
      <c r="C91" s="61"/>
      <c r="D91" s="74"/>
      <c r="E91" s="74"/>
      <c r="F91" s="19"/>
      <c r="G91" s="74"/>
      <c r="H91" s="75"/>
      <c r="I91" s="62"/>
      <c r="J91" s="76"/>
      <c r="K91" s="261" t="s">
        <v>670</v>
      </c>
      <c r="L91" s="262" t="s">
        <v>480</v>
      </c>
      <c r="M91" s="236" t="s">
        <v>481</v>
      </c>
      <c r="N91" s="255" t="s">
        <v>671</v>
      </c>
      <c r="O91" s="264" t="s">
        <v>480</v>
      </c>
      <c r="P91" s="240"/>
      <c r="Q91" s="240"/>
      <c r="R91" s="25"/>
    </row>
    <row r="92" spans="1:18" s="1" customFormat="1" ht="15.75" x14ac:dyDescent="0.2">
      <c r="H92" s="75"/>
      <c r="I92" s="62">
        <f>MAX($I$7:I91)+1</f>
        <v>61</v>
      </c>
      <c r="J92" s="76"/>
      <c r="K92" s="252" t="s">
        <v>672</v>
      </c>
      <c r="L92" s="253"/>
      <c r="M92" s="243"/>
      <c r="N92" s="244"/>
      <c r="O92" s="245"/>
      <c r="P92" s="246"/>
      <c r="Q92" s="246"/>
      <c r="R92" s="25"/>
    </row>
    <row r="93" spans="1:18" s="1" customFormat="1" ht="15.75" x14ac:dyDescent="0.2">
      <c r="H93" s="75"/>
      <c r="I93" s="62"/>
      <c r="J93" s="76"/>
      <c r="K93" s="261" t="s">
        <v>673</v>
      </c>
      <c r="L93" s="262" t="s">
        <v>480</v>
      </c>
      <c r="M93" s="236" t="s">
        <v>481</v>
      </c>
      <c r="N93" s="255" t="s">
        <v>674</v>
      </c>
      <c r="O93" s="264" t="s">
        <v>480</v>
      </c>
      <c r="P93" s="240"/>
      <c r="Q93" s="240"/>
      <c r="R93" s="25"/>
    </row>
    <row r="94" spans="1:18" s="1" customFormat="1" ht="15.75" x14ac:dyDescent="0.2">
      <c r="H94" s="75"/>
      <c r="I94" s="62"/>
      <c r="J94" s="76"/>
      <c r="K94" s="261" t="s">
        <v>675</v>
      </c>
      <c r="L94" s="262" t="s">
        <v>480</v>
      </c>
      <c r="M94" s="236" t="s">
        <v>481</v>
      </c>
      <c r="N94" s="255" t="s">
        <v>676</v>
      </c>
      <c r="O94" s="264" t="s">
        <v>480</v>
      </c>
      <c r="P94" s="240"/>
      <c r="Q94" s="240"/>
      <c r="R94" s="25"/>
    </row>
    <row r="95" spans="1:18" s="1" customFormat="1" ht="15.75" x14ac:dyDescent="0.2">
      <c r="H95" s="75"/>
      <c r="I95" s="62">
        <f>MAX($I$7:I94)+1</f>
        <v>62</v>
      </c>
      <c r="J95" s="76"/>
      <c r="K95" s="252" t="s">
        <v>677</v>
      </c>
      <c r="L95" s="253"/>
      <c r="M95" s="243"/>
      <c r="N95" s="244"/>
      <c r="O95" s="245"/>
      <c r="P95" s="246"/>
      <c r="Q95" s="246"/>
      <c r="R95" s="25"/>
    </row>
    <row r="96" spans="1:18" s="1" customFormat="1" ht="15.75" x14ac:dyDescent="0.2">
      <c r="H96" s="75"/>
      <c r="I96" s="62"/>
      <c r="J96" s="76"/>
      <c r="K96" s="261" t="s">
        <v>678</v>
      </c>
      <c r="L96" s="262" t="s">
        <v>480</v>
      </c>
      <c r="M96" s="236" t="s">
        <v>481</v>
      </c>
      <c r="N96" s="255" t="s">
        <v>679</v>
      </c>
      <c r="O96" s="264" t="s">
        <v>480</v>
      </c>
      <c r="P96" s="240"/>
      <c r="Q96" s="240"/>
      <c r="R96" s="25"/>
    </row>
    <row r="97" spans="1:18" s="1" customFormat="1" ht="15.75" x14ac:dyDescent="0.2">
      <c r="H97" s="75"/>
      <c r="I97" s="62"/>
      <c r="J97" s="76"/>
      <c r="K97" s="261" t="s">
        <v>680</v>
      </c>
      <c r="L97" s="262" t="s">
        <v>480</v>
      </c>
      <c r="M97" s="236" t="s">
        <v>481</v>
      </c>
      <c r="N97" s="255" t="s">
        <v>681</v>
      </c>
      <c r="O97" s="264" t="s">
        <v>480</v>
      </c>
      <c r="P97" s="240"/>
      <c r="Q97" s="240"/>
      <c r="R97" s="49"/>
    </row>
    <row r="98" spans="1:18" s="1" customFormat="1" ht="25.5" x14ac:dyDescent="0.2">
      <c r="H98" s="75"/>
      <c r="I98" s="62">
        <f>MAX($I$7:I97)+1</f>
        <v>63</v>
      </c>
      <c r="J98" s="76"/>
      <c r="K98" s="261" t="s">
        <v>682</v>
      </c>
      <c r="L98" s="262" t="s">
        <v>480</v>
      </c>
      <c r="M98" s="236" t="s">
        <v>481</v>
      </c>
      <c r="N98" s="255" t="s">
        <v>681</v>
      </c>
      <c r="O98" s="264" t="s">
        <v>480</v>
      </c>
      <c r="P98" s="240"/>
      <c r="Q98" s="240"/>
      <c r="R98" s="25"/>
    </row>
    <row r="99" spans="1:18" s="1" customFormat="1" ht="38.25" x14ac:dyDescent="0.2">
      <c r="H99" s="75"/>
      <c r="I99" s="62">
        <f>MAX($I$7:I98)+1</f>
        <v>64</v>
      </c>
      <c r="J99" s="76"/>
      <c r="K99" s="261" t="s">
        <v>683</v>
      </c>
      <c r="L99" s="262" t="s">
        <v>566</v>
      </c>
      <c r="M99" s="236" t="s">
        <v>523</v>
      </c>
      <c r="N99" s="255" t="s">
        <v>684</v>
      </c>
      <c r="O99" s="264" t="s">
        <v>568</v>
      </c>
      <c r="P99" s="240"/>
      <c r="Q99" s="240"/>
      <c r="R99" s="49"/>
    </row>
    <row r="100" spans="1:18" s="1" customFormat="1" ht="15.75" x14ac:dyDescent="0.2">
      <c r="H100" s="75"/>
      <c r="I100" s="62"/>
      <c r="J100" s="76"/>
      <c r="K100" s="252" t="s">
        <v>685</v>
      </c>
      <c r="L100" s="253"/>
      <c r="M100" s="243"/>
      <c r="N100" s="244"/>
      <c r="O100" s="245"/>
      <c r="P100" s="246"/>
      <c r="Q100" s="246"/>
      <c r="R100" s="49"/>
    </row>
    <row r="101" spans="1:18" s="1" customFormat="1" ht="15.75" x14ac:dyDescent="0.2">
      <c r="H101" s="75"/>
      <c r="I101" s="62">
        <f>MAX($I$7:I100)+1</f>
        <v>65</v>
      </c>
      <c r="J101" s="76"/>
      <c r="K101" s="261" t="s">
        <v>686</v>
      </c>
      <c r="L101" s="262" t="s">
        <v>554</v>
      </c>
      <c r="M101" s="236" t="s">
        <v>523</v>
      </c>
      <c r="N101" s="255" t="s">
        <v>687</v>
      </c>
      <c r="O101" s="264" t="s">
        <v>556</v>
      </c>
      <c r="P101" s="240"/>
      <c r="Q101" s="240"/>
      <c r="R101" s="49"/>
    </row>
    <row r="102" spans="1:18" s="1" customFormat="1" ht="15.75" x14ac:dyDescent="0.2">
      <c r="H102" s="75"/>
      <c r="I102" s="62">
        <f>MAX($I$7:I101)+1</f>
        <v>66</v>
      </c>
      <c r="J102" s="76"/>
      <c r="K102" s="261" t="s">
        <v>688</v>
      </c>
      <c r="L102" s="262" t="s">
        <v>554</v>
      </c>
      <c r="M102" s="236" t="s">
        <v>523</v>
      </c>
      <c r="N102" s="255" t="s">
        <v>689</v>
      </c>
      <c r="O102" s="264" t="s">
        <v>556</v>
      </c>
      <c r="P102" s="240"/>
      <c r="Q102" s="240"/>
      <c r="R102" s="49"/>
    </row>
    <row r="103" spans="1:18" s="1" customFormat="1" ht="15.75" x14ac:dyDescent="0.2">
      <c r="H103" s="75"/>
      <c r="I103" s="62">
        <f>MAX($I$7:I102)+1</f>
        <v>67</v>
      </c>
      <c r="J103" s="76"/>
      <c r="K103" s="261" t="s">
        <v>690</v>
      </c>
      <c r="L103" s="262" t="s">
        <v>554</v>
      </c>
      <c r="M103" s="236" t="s">
        <v>523</v>
      </c>
      <c r="N103" s="255" t="s">
        <v>691</v>
      </c>
      <c r="O103" s="264" t="s">
        <v>556</v>
      </c>
      <c r="P103" s="240"/>
      <c r="Q103" s="240"/>
      <c r="R103" s="49"/>
    </row>
    <row r="104" spans="1:18" s="1" customFormat="1" ht="15.75" x14ac:dyDescent="0.2">
      <c r="H104" s="75"/>
      <c r="I104" s="62">
        <f>MAX($I$7:I103)+1</f>
        <v>68</v>
      </c>
      <c r="J104" s="76"/>
      <c r="K104" s="261" t="s">
        <v>692</v>
      </c>
      <c r="L104" s="262" t="s">
        <v>554</v>
      </c>
      <c r="M104" s="236" t="s">
        <v>523</v>
      </c>
      <c r="N104" s="255" t="s">
        <v>693</v>
      </c>
      <c r="O104" s="264" t="s">
        <v>556</v>
      </c>
      <c r="P104" s="240"/>
      <c r="Q104" s="240"/>
      <c r="R104" s="49"/>
    </row>
    <row r="105" spans="1:18" s="1" customFormat="1" ht="15.75" x14ac:dyDescent="0.2">
      <c r="H105" s="75"/>
      <c r="I105" s="62">
        <f>MAX($I$7:I104)+1</f>
        <v>69</v>
      </c>
      <c r="J105" s="76"/>
      <c r="K105" s="261" t="s">
        <v>694</v>
      </c>
      <c r="L105" s="262" t="s">
        <v>554</v>
      </c>
      <c r="M105" s="236" t="s">
        <v>523</v>
      </c>
      <c r="N105" s="255" t="s">
        <v>695</v>
      </c>
      <c r="O105" s="264" t="s">
        <v>556</v>
      </c>
      <c r="P105" s="240"/>
      <c r="Q105" s="240"/>
      <c r="R105" s="49"/>
    </row>
    <row r="106" spans="1:18" s="1" customFormat="1" ht="25.5" x14ac:dyDescent="0.2">
      <c r="H106" s="75"/>
      <c r="I106" s="62">
        <f>MAX($I$7:I105)+1</f>
        <v>70</v>
      </c>
      <c r="J106" s="76"/>
      <c r="K106" s="261" t="s">
        <v>696</v>
      </c>
      <c r="L106" s="262" t="s">
        <v>554</v>
      </c>
      <c r="M106" s="236" t="s">
        <v>523</v>
      </c>
      <c r="N106" s="255" t="s">
        <v>697</v>
      </c>
      <c r="O106" s="264" t="s">
        <v>556</v>
      </c>
      <c r="P106" s="240"/>
      <c r="Q106" s="240"/>
      <c r="R106" s="49"/>
    </row>
    <row r="107" spans="1:18" s="49" customFormat="1" ht="15.75" x14ac:dyDescent="0.2">
      <c r="B107" s="61"/>
      <c r="C107" s="61"/>
      <c r="D107" s="74"/>
      <c r="E107" s="74"/>
      <c r="F107" s="19"/>
      <c r="G107" s="74"/>
      <c r="H107" s="75"/>
      <c r="I107" s="62">
        <f>MAX($I$7:I106)+1</f>
        <v>71</v>
      </c>
      <c r="J107" s="76"/>
      <c r="K107" s="261" t="s">
        <v>698</v>
      </c>
      <c r="L107" s="262" t="s">
        <v>554</v>
      </c>
      <c r="M107" s="236" t="s">
        <v>523</v>
      </c>
      <c r="N107" s="255" t="s">
        <v>699</v>
      </c>
      <c r="O107" s="264" t="s">
        <v>556</v>
      </c>
      <c r="P107" s="240"/>
      <c r="Q107" s="240"/>
    </row>
    <row r="108" spans="1:18" s="72" customFormat="1" ht="25.5" x14ac:dyDescent="0.2">
      <c r="B108" s="73"/>
      <c r="C108" s="73"/>
      <c r="F108" s="17"/>
      <c r="H108" s="75"/>
      <c r="I108" s="62">
        <f>MAX($I$7:I107)+1</f>
        <v>72</v>
      </c>
      <c r="J108" s="76"/>
      <c r="K108" s="261" t="s">
        <v>700</v>
      </c>
      <c r="L108" s="262" t="s">
        <v>554</v>
      </c>
      <c r="M108" s="236" t="s">
        <v>481</v>
      </c>
      <c r="N108" s="255" t="s">
        <v>681</v>
      </c>
      <c r="O108" s="264" t="s">
        <v>480</v>
      </c>
      <c r="P108" s="240"/>
      <c r="Q108" s="240"/>
      <c r="R108" s="25"/>
    </row>
    <row r="109" spans="1:18" s="49" customFormat="1" ht="15.75" x14ac:dyDescent="0.2">
      <c r="A109" s="74"/>
      <c r="B109" s="61"/>
      <c r="C109" s="61"/>
      <c r="D109" s="91"/>
      <c r="E109" s="91"/>
      <c r="F109" s="19"/>
      <c r="G109" s="91"/>
      <c r="H109" s="75"/>
      <c r="I109" s="62"/>
      <c r="J109" s="76"/>
      <c r="K109" s="109"/>
      <c r="L109" s="93"/>
      <c r="M109" s="94"/>
      <c r="N109" s="95"/>
      <c r="O109" s="96"/>
      <c r="P109" s="54"/>
      <c r="Q109" s="54"/>
    </row>
    <row r="110" spans="1:18" s="49" customFormat="1" ht="15.75" x14ac:dyDescent="0.2">
      <c r="A110" s="74"/>
      <c r="B110" s="61"/>
      <c r="C110" s="61"/>
      <c r="D110" s="91"/>
      <c r="E110" s="91"/>
      <c r="F110" s="19"/>
      <c r="G110" s="91"/>
      <c r="H110" s="75"/>
      <c r="I110" s="62"/>
      <c r="J110" s="76"/>
      <c r="K110" s="227" t="s">
        <v>701</v>
      </c>
      <c r="L110" s="228" t="s">
        <v>543</v>
      </c>
      <c r="M110" s="229" t="s">
        <v>475</v>
      </c>
      <c r="N110" s="230" t="s">
        <v>544</v>
      </c>
      <c r="O110" s="231" t="s">
        <v>476</v>
      </c>
      <c r="P110" s="232" t="s">
        <v>477</v>
      </c>
      <c r="Q110" s="233" t="s">
        <v>478</v>
      </c>
    </row>
    <row r="111" spans="1:18" s="49" customFormat="1" ht="25.5" x14ac:dyDescent="0.2">
      <c r="A111" s="74"/>
      <c r="B111" s="61"/>
      <c r="C111" s="61"/>
      <c r="D111" s="91"/>
      <c r="E111" s="91"/>
      <c r="F111" s="19"/>
      <c r="G111" s="91"/>
      <c r="H111" s="75"/>
      <c r="I111" s="62">
        <f>MAX($I$7:I110)+1</f>
        <v>73</v>
      </c>
      <c r="J111" s="76"/>
      <c r="K111" s="261" t="s">
        <v>702</v>
      </c>
      <c r="L111" s="262" t="s">
        <v>566</v>
      </c>
      <c r="M111" s="236" t="s">
        <v>481</v>
      </c>
      <c r="N111" s="255" t="s">
        <v>681</v>
      </c>
      <c r="O111" s="264" t="s">
        <v>480</v>
      </c>
      <c r="P111" s="240"/>
      <c r="Q111" s="240"/>
    </row>
    <row r="112" spans="1:18" s="49" customFormat="1" ht="15.75" x14ac:dyDescent="0.2">
      <c r="A112" s="74"/>
      <c r="B112" s="61"/>
      <c r="C112" s="61"/>
      <c r="D112" s="91"/>
      <c r="E112" s="91"/>
      <c r="F112" s="19"/>
      <c r="G112" s="91"/>
      <c r="H112" s="75"/>
      <c r="I112" s="62">
        <f>MAX($I$7:I111)+1</f>
        <v>74</v>
      </c>
      <c r="J112" s="76"/>
      <c r="K112" s="261" t="s">
        <v>703</v>
      </c>
      <c r="L112" s="262" t="s">
        <v>566</v>
      </c>
      <c r="M112" s="236" t="s">
        <v>481</v>
      </c>
      <c r="N112" s="255" t="s">
        <v>681</v>
      </c>
      <c r="O112" s="264" t="s">
        <v>480</v>
      </c>
      <c r="P112" s="240"/>
      <c r="Q112" s="240"/>
    </row>
    <row r="113" spans="1:18" s="49" customFormat="1" ht="15.75" x14ac:dyDescent="0.2">
      <c r="A113" s="74"/>
      <c r="B113" s="61"/>
      <c r="C113" s="61"/>
      <c r="D113" s="91"/>
      <c r="E113" s="91"/>
      <c r="F113" s="19"/>
      <c r="G113" s="91"/>
      <c r="H113" s="75"/>
      <c r="I113" s="62">
        <f>MAX($I$7:I112)+1</f>
        <v>75</v>
      </c>
      <c r="J113" s="76"/>
      <c r="K113" s="261" t="s">
        <v>704</v>
      </c>
      <c r="L113" s="262" t="s">
        <v>566</v>
      </c>
      <c r="M113" s="236" t="s">
        <v>481</v>
      </c>
      <c r="N113" s="255" t="s">
        <v>681</v>
      </c>
      <c r="O113" s="264" t="s">
        <v>480</v>
      </c>
      <c r="P113" s="240"/>
      <c r="Q113" s="240"/>
    </row>
    <row r="114" spans="1:18" s="49" customFormat="1" ht="25.5" x14ac:dyDescent="0.2">
      <c r="A114" s="74"/>
      <c r="B114" s="61"/>
      <c r="C114" s="61"/>
      <c r="D114" s="91"/>
      <c r="E114" s="91"/>
      <c r="F114" s="19"/>
      <c r="G114" s="91"/>
      <c r="H114" s="75"/>
      <c r="I114" s="62">
        <f>MAX($I$7:I113)+1</f>
        <v>76</v>
      </c>
      <c r="J114" s="76"/>
      <c r="K114" s="261" t="s">
        <v>705</v>
      </c>
      <c r="L114" s="262" t="s">
        <v>566</v>
      </c>
      <c r="M114" s="236" t="s">
        <v>481</v>
      </c>
      <c r="N114" s="255" t="s">
        <v>681</v>
      </c>
      <c r="O114" s="264" t="s">
        <v>480</v>
      </c>
      <c r="P114" s="240"/>
      <c r="Q114" s="240"/>
    </row>
    <row r="115" spans="1:18" s="49" customFormat="1" ht="54" customHeight="1" x14ac:dyDescent="0.2">
      <c r="A115" s="74"/>
      <c r="B115" s="61"/>
      <c r="C115" s="61"/>
      <c r="D115" s="91"/>
      <c r="E115" s="91"/>
      <c r="F115" s="19"/>
      <c r="G115" s="91"/>
      <c r="H115" s="75"/>
      <c r="I115" s="62">
        <f>MAX($I$7:I114)+1</f>
        <v>77</v>
      </c>
      <c r="J115" s="76"/>
      <c r="K115" s="261" t="s">
        <v>706</v>
      </c>
      <c r="L115" s="262" t="s">
        <v>566</v>
      </c>
      <c r="M115" s="236" t="s">
        <v>523</v>
      </c>
      <c r="N115" s="255" t="s">
        <v>707</v>
      </c>
      <c r="O115" s="264" t="s">
        <v>568</v>
      </c>
      <c r="P115" s="240"/>
      <c r="Q115" s="240"/>
    </row>
    <row r="116" spans="1:18" s="49" customFormat="1" ht="134.25" customHeight="1" x14ac:dyDescent="0.2">
      <c r="A116" s="74"/>
      <c r="B116" s="61"/>
      <c r="C116" s="61"/>
      <c r="D116" s="91"/>
      <c r="E116" s="91"/>
      <c r="F116" s="19"/>
      <c r="G116" s="91"/>
      <c r="H116" s="75"/>
      <c r="I116" s="62">
        <f>MAX($I$7:I115)+1</f>
        <v>78</v>
      </c>
      <c r="J116" s="76"/>
      <c r="K116" s="272" t="s">
        <v>708</v>
      </c>
      <c r="L116" s="273"/>
      <c r="M116" s="236" t="s">
        <v>523</v>
      </c>
      <c r="N116" s="255" t="s">
        <v>707</v>
      </c>
      <c r="O116" s="264" t="s">
        <v>568</v>
      </c>
      <c r="P116" s="240"/>
      <c r="Q116" s="240"/>
    </row>
    <row r="117" spans="1:18" s="19" customFormat="1" x14ac:dyDescent="0.2">
      <c r="H117" s="31"/>
      <c r="I117" s="62"/>
      <c r="J117" s="41"/>
      <c r="K117" s="110" t="s">
        <v>709</v>
      </c>
      <c r="M117" s="97"/>
    </row>
    <row r="118" spans="1:18" s="19" customFormat="1" ht="45" x14ac:dyDescent="0.2">
      <c r="H118" s="31"/>
      <c r="I118" s="62"/>
      <c r="J118" s="41"/>
      <c r="K118" s="274" t="s">
        <v>710</v>
      </c>
      <c r="L118" s="231"/>
      <c r="M118" s="275" t="s">
        <v>711</v>
      </c>
      <c r="N118" s="231" t="s">
        <v>712</v>
      </c>
      <c r="O118" s="276"/>
      <c r="P118" s="275" t="s">
        <v>713</v>
      </c>
    </row>
    <row r="119" spans="1:18" s="19" customFormat="1" x14ac:dyDescent="0.2">
      <c r="H119" s="31"/>
      <c r="I119" s="62"/>
      <c r="J119" s="41"/>
      <c r="K119" s="339" t="s">
        <v>714</v>
      </c>
      <c r="L119" s="339"/>
      <c r="M119" s="111">
        <v>2</v>
      </c>
      <c r="N119" s="112">
        <v>8</v>
      </c>
      <c r="P119" s="111">
        <v>8</v>
      </c>
    </row>
    <row r="120" spans="1:18" s="19" customFormat="1" x14ac:dyDescent="0.2">
      <c r="H120" s="31"/>
      <c r="I120" s="62"/>
      <c r="J120" s="41"/>
      <c r="K120" s="338" t="s">
        <v>715</v>
      </c>
      <c r="L120" s="338"/>
      <c r="M120" s="277">
        <v>2</v>
      </c>
      <c r="N120" s="278">
        <v>8</v>
      </c>
      <c r="P120" s="277">
        <v>8</v>
      </c>
    </row>
    <row r="121" spans="1:18" s="19" customFormat="1" x14ac:dyDescent="0.2">
      <c r="H121" s="31"/>
      <c r="I121" s="62"/>
      <c r="J121" s="41"/>
      <c r="K121" s="338" t="s">
        <v>716</v>
      </c>
      <c r="L121" s="338"/>
      <c r="M121" s="277">
        <v>2</v>
      </c>
      <c r="N121" s="278">
        <v>8</v>
      </c>
      <c r="P121" s="277">
        <v>8</v>
      </c>
    </row>
    <row r="122" spans="1:18" s="19" customFormat="1" x14ac:dyDescent="0.2">
      <c r="H122" s="31"/>
      <c r="I122" s="62"/>
      <c r="J122" s="41"/>
      <c r="K122" s="338" t="s">
        <v>717</v>
      </c>
      <c r="L122" s="338"/>
      <c r="M122" s="277">
        <v>1</v>
      </c>
      <c r="N122" s="278">
        <v>10</v>
      </c>
      <c r="P122" s="277">
        <v>10</v>
      </c>
    </row>
    <row r="123" spans="1:18" s="19" customFormat="1" x14ac:dyDescent="0.2">
      <c r="H123" s="31"/>
      <c r="I123" s="62"/>
      <c r="J123" s="41"/>
      <c r="K123" s="113"/>
      <c r="L123" s="113"/>
      <c r="M123" s="114"/>
      <c r="N123" s="115"/>
    </row>
    <row r="124" spans="1:18" s="49" customFormat="1" ht="15.75" x14ac:dyDescent="0.2">
      <c r="A124" s="74"/>
      <c r="B124" s="61"/>
      <c r="C124" s="61"/>
      <c r="D124" s="91"/>
      <c r="E124" s="91"/>
      <c r="F124" s="19"/>
      <c r="G124" s="91"/>
      <c r="H124" s="75"/>
      <c r="I124" s="62">
        <f>MAX($I$7:I123)+1</f>
        <v>79</v>
      </c>
      <c r="J124" s="76"/>
      <c r="K124" s="261" t="s">
        <v>718</v>
      </c>
      <c r="L124" s="262" t="s">
        <v>554</v>
      </c>
      <c r="M124" s="236" t="s">
        <v>523</v>
      </c>
      <c r="N124" s="255" t="s">
        <v>719</v>
      </c>
      <c r="O124" s="264" t="s">
        <v>556</v>
      </c>
      <c r="P124" s="240"/>
      <c r="Q124" s="240"/>
    </row>
    <row r="125" spans="1:18" s="49" customFormat="1" ht="15.75" x14ac:dyDescent="0.2">
      <c r="A125" s="74"/>
      <c r="B125" s="61"/>
      <c r="C125" s="61"/>
      <c r="D125" s="91"/>
      <c r="E125" s="91"/>
      <c r="F125" s="19"/>
      <c r="G125" s="91"/>
      <c r="H125" s="75"/>
      <c r="I125" s="62">
        <f>MAX($I$7:I124)+1</f>
        <v>80</v>
      </c>
      <c r="J125" s="76"/>
      <c r="K125" s="261" t="s">
        <v>720</v>
      </c>
      <c r="L125" s="262" t="s">
        <v>721</v>
      </c>
      <c r="M125" s="236" t="s">
        <v>523</v>
      </c>
      <c r="N125" s="255" t="s">
        <v>722</v>
      </c>
      <c r="O125" s="264" t="s">
        <v>723</v>
      </c>
      <c r="P125" s="240"/>
      <c r="Q125" s="240"/>
    </row>
    <row r="126" spans="1:18" s="49" customFormat="1" ht="38.25" x14ac:dyDescent="0.2">
      <c r="A126" s="74"/>
      <c r="B126" s="61"/>
      <c r="C126" s="61"/>
      <c r="D126" s="91"/>
      <c r="E126" s="91"/>
      <c r="F126" s="19"/>
      <c r="G126" s="91"/>
      <c r="H126" s="75"/>
      <c r="I126" s="62">
        <f>MAX($I$7:I125)+1</f>
        <v>81</v>
      </c>
      <c r="J126" s="76"/>
      <c r="K126" s="261" t="s">
        <v>724</v>
      </c>
      <c r="L126" s="262" t="s">
        <v>725</v>
      </c>
      <c r="M126" s="236" t="s">
        <v>523</v>
      </c>
      <c r="N126" s="255" t="s">
        <v>726</v>
      </c>
      <c r="O126" s="264" t="s">
        <v>568</v>
      </c>
      <c r="P126" s="240"/>
      <c r="Q126" s="240"/>
    </row>
    <row r="127" spans="1:18" s="49" customFormat="1" ht="25.5" x14ac:dyDescent="0.2">
      <c r="B127" s="61"/>
      <c r="C127" s="61"/>
      <c r="D127" s="74"/>
      <c r="E127" s="74"/>
      <c r="F127" s="19"/>
      <c r="G127" s="116"/>
      <c r="H127" s="75"/>
      <c r="I127" s="62">
        <f>MAX($I$7:I126)+1</f>
        <v>82</v>
      </c>
      <c r="J127" s="76"/>
      <c r="K127" s="261" t="s">
        <v>727</v>
      </c>
      <c r="L127" s="262" t="s">
        <v>480</v>
      </c>
      <c r="M127" s="236" t="s">
        <v>481</v>
      </c>
      <c r="N127" s="255" t="s">
        <v>671</v>
      </c>
      <c r="O127" s="264" t="s">
        <v>480</v>
      </c>
      <c r="P127" s="240"/>
      <c r="Q127" s="240"/>
    </row>
    <row r="128" spans="1:18" ht="25.5" x14ac:dyDescent="0.2">
      <c r="A128" s="23"/>
      <c r="B128" s="61"/>
      <c r="C128" s="61"/>
      <c r="D128" s="23"/>
      <c r="E128" s="23"/>
      <c r="G128" s="49"/>
      <c r="H128" s="75"/>
      <c r="I128" s="62">
        <f>MAX($I$7:I127)+1</f>
        <v>83</v>
      </c>
      <c r="J128" s="76"/>
      <c r="K128" s="261" t="s">
        <v>728</v>
      </c>
      <c r="L128" s="262"/>
      <c r="M128" s="236" t="s">
        <v>481</v>
      </c>
      <c r="N128" s="255" t="s">
        <v>563</v>
      </c>
      <c r="O128" s="264" t="s">
        <v>480</v>
      </c>
      <c r="P128" s="240"/>
      <c r="Q128" s="240"/>
      <c r="R128" s="49"/>
    </row>
    <row r="129" spans="1:18" s="49" customFormat="1" ht="28.35" customHeight="1" x14ac:dyDescent="0.2">
      <c r="B129" s="61" t="e">
        <f>OR(fmAttSuggestEmployerContract,fmAttAnnRpt,fmAdtFnclStmt,fmCnvrsnSrvc,fmAttAppealGrievance,fmAttMarketing,fmAttIDCard,fmAttMemberEnroll)</f>
        <v>#REF!</v>
      </c>
      <c r="C129" s="61" t="b">
        <v>0</v>
      </c>
      <c r="F129" s="19"/>
      <c r="H129" s="75"/>
      <c r="I129" s="62">
        <f>MAX($I$7:I128)+1</f>
        <v>84</v>
      </c>
      <c r="J129" s="76"/>
      <c r="K129" s="261" t="s">
        <v>729</v>
      </c>
      <c r="L129" s="262"/>
      <c r="M129" s="236" t="s">
        <v>481</v>
      </c>
      <c r="N129" s="255" t="s">
        <v>671</v>
      </c>
      <c r="O129" s="264" t="s">
        <v>480</v>
      </c>
      <c r="P129" s="240"/>
      <c r="Q129" s="240"/>
    </row>
    <row r="130" spans="1:18" s="49" customFormat="1" ht="15.75" x14ac:dyDescent="0.2">
      <c r="B130" s="61" t="e">
        <f>fmAttSuggestEmployerContract</f>
        <v>#REF!</v>
      </c>
      <c r="C130" s="61" t="b">
        <v>0</v>
      </c>
      <c r="F130" s="19"/>
      <c r="H130" s="75"/>
      <c r="I130" s="62">
        <f>MAX($I$7:I129)+1</f>
        <v>85</v>
      </c>
      <c r="J130" s="76"/>
      <c r="K130" s="261" t="s">
        <v>730</v>
      </c>
      <c r="L130" s="262" t="s">
        <v>480</v>
      </c>
      <c r="M130" s="236" t="s">
        <v>481</v>
      </c>
      <c r="N130" s="255" t="s">
        <v>671</v>
      </c>
      <c r="O130" s="264" t="s">
        <v>480</v>
      </c>
      <c r="P130" s="240"/>
      <c r="Q130" s="240"/>
    </row>
    <row r="131" spans="1:18" s="49" customFormat="1" ht="51" x14ac:dyDescent="0.2">
      <c r="B131" s="61" t="e">
        <f>fmAttAnnRpt</f>
        <v>#REF!</v>
      </c>
      <c r="C131" s="61" t="b">
        <v>0</v>
      </c>
      <c r="F131" s="19"/>
      <c r="H131" s="75"/>
      <c r="I131" s="62">
        <f>MAX($I$7:I130)+1</f>
        <v>86</v>
      </c>
      <c r="J131" s="76"/>
      <c r="K131" s="261" t="s">
        <v>731</v>
      </c>
      <c r="L131" s="262"/>
      <c r="M131" s="236" t="s">
        <v>481</v>
      </c>
      <c r="N131" s="255" t="s">
        <v>671</v>
      </c>
      <c r="O131" s="264" t="s">
        <v>480</v>
      </c>
      <c r="P131" s="240"/>
      <c r="Q131" s="240"/>
      <c r="R131" s="1"/>
    </row>
    <row r="132" spans="1:18" s="49" customFormat="1" ht="15.75" x14ac:dyDescent="0.2">
      <c r="B132" s="61" t="e">
        <f>fmAdtFnclStmt</f>
        <v>#REF!</v>
      </c>
      <c r="C132" s="61" t="b">
        <v>0</v>
      </c>
      <c r="F132" s="19"/>
      <c r="H132" s="75"/>
      <c r="I132" s="62">
        <f>MAX($I$7:I131)+1</f>
        <v>87</v>
      </c>
      <c r="J132" s="76"/>
      <c r="K132" s="261" t="s">
        <v>732</v>
      </c>
      <c r="L132" s="262" t="s">
        <v>480</v>
      </c>
      <c r="M132" s="236" t="s">
        <v>481</v>
      </c>
      <c r="N132" s="255" t="s">
        <v>671</v>
      </c>
      <c r="O132" s="264" t="s">
        <v>480</v>
      </c>
      <c r="P132" s="240"/>
      <c r="Q132" s="240"/>
      <c r="R132" s="1"/>
    </row>
    <row r="133" spans="1:18" ht="25.5" x14ac:dyDescent="0.2">
      <c r="A133" s="25"/>
      <c r="B133" s="61" t="e">
        <f>fmCnvrsnSrvc</f>
        <v>#REF!</v>
      </c>
      <c r="C133" s="61" t="b">
        <v>0</v>
      </c>
      <c r="D133" s="25"/>
      <c r="E133" s="25"/>
      <c r="G133" s="49"/>
      <c r="H133" s="75"/>
      <c r="I133" s="62">
        <f>MAX($I$7:I132)+1</f>
        <v>88</v>
      </c>
      <c r="J133" s="76"/>
      <c r="K133" s="261" t="s">
        <v>733</v>
      </c>
      <c r="L133" s="262" t="s">
        <v>480</v>
      </c>
      <c r="M133" s="236" t="s">
        <v>481</v>
      </c>
      <c r="N133" s="255" t="s">
        <v>671</v>
      </c>
      <c r="O133" s="264" t="s">
        <v>480</v>
      </c>
      <c r="P133" s="240"/>
      <c r="Q133" s="240"/>
      <c r="R133" s="1"/>
    </row>
    <row r="134" spans="1:18" s="49" customFormat="1" ht="25.5" x14ac:dyDescent="0.2">
      <c r="A134" s="74"/>
      <c r="B134" s="61" t="e">
        <f>fmAttAppealGrievance</f>
        <v>#REF!</v>
      </c>
      <c r="C134" s="61" t="b">
        <v>0</v>
      </c>
      <c r="D134" s="91"/>
      <c r="E134" s="91"/>
      <c r="F134" s="19"/>
      <c r="G134" s="91"/>
      <c r="H134" s="75"/>
      <c r="I134" s="62">
        <f>MAX($I$7:I133)+1</f>
        <v>89</v>
      </c>
      <c r="J134" s="76"/>
      <c r="K134" s="261" t="s">
        <v>734</v>
      </c>
      <c r="L134" s="262"/>
      <c r="M134" s="236" t="s">
        <v>481</v>
      </c>
      <c r="N134" s="255" t="s">
        <v>671</v>
      </c>
      <c r="O134" s="264" t="s">
        <v>480</v>
      </c>
      <c r="P134" s="240"/>
      <c r="Q134" s="240"/>
      <c r="R134" s="1"/>
    </row>
    <row r="135" spans="1:18" s="49" customFormat="1" ht="38.25" x14ac:dyDescent="0.2">
      <c r="A135" s="74"/>
      <c r="B135" s="61" t="e">
        <f>fmAttMarketing</f>
        <v>#REF!</v>
      </c>
      <c r="C135" s="61" t="b">
        <v>0</v>
      </c>
      <c r="D135" s="91"/>
      <c r="E135" s="91"/>
      <c r="F135" s="19"/>
      <c r="G135" s="91"/>
      <c r="H135" s="75"/>
      <c r="I135" s="62">
        <f>MAX($I$7:I134)+1</f>
        <v>90</v>
      </c>
      <c r="J135" s="76"/>
      <c r="K135" s="261" t="s">
        <v>735</v>
      </c>
      <c r="L135" s="262" t="s">
        <v>480</v>
      </c>
      <c r="M135" s="236" t="s">
        <v>481</v>
      </c>
      <c r="N135" s="255" t="s">
        <v>671</v>
      </c>
      <c r="O135" s="264" t="s">
        <v>480</v>
      </c>
      <c r="P135" s="240"/>
      <c r="Q135" s="240"/>
      <c r="R135" s="1"/>
    </row>
    <row r="136" spans="1:18" s="49" customFormat="1" ht="15.75" x14ac:dyDescent="0.2">
      <c r="B136" s="61"/>
      <c r="C136" s="61"/>
      <c r="F136" s="19"/>
      <c r="H136" s="75"/>
      <c r="I136" s="62">
        <f>MAX($I$7:I135)+1</f>
        <v>91</v>
      </c>
      <c r="J136" s="76"/>
      <c r="K136" s="261" t="s">
        <v>736</v>
      </c>
      <c r="L136" s="262" t="s">
        <v>554</v>
      </c>
      <c r="M136" s="236" t="s">
        <v>481</v>
      </c>
      <c r="N136" s="255" t="s">
        <v>671</v>
      </c>
      <c r="O136" s="264" t="s">
        <v>480</v>
      </c>
      <c r="P136" s="240"/>
      <c r="Q136" s="240"/>
      <c r="R136" s="1"/>
    </row>
    <row r="137" spans="1:18" s="49" customFormat="1" ht="25.5" x14ac:dyDescent="0.2">
      <c r="B137" s="61"/>
      <c r="C137" s="61"/>
      <c r="F137" s="19"/>
      <c r="H137" s="75"/>
      <c r="I137" s="62">
        <f>MAX($I$7:I136)+1</f>
        <v>92</v>
      </c>
      <c r="J137" s="76"/>
      <c r="K137" s="261" t="s">
        <v>737</v>
      </c>
      <c r="L137" s="262" t="s">
        <v>554</v>
      </c>
      <c r="M137" s="236" t="s">
        <v>481</v>
      </c>
      <c r="N137" s="255" t="s">
        <v>671</v>
      </c>
      <c r="O137" s="264" t="s">
        <v>480</v>
      </c>
      <c r="P137" s="240"/>
      <c r="Q137" s="240"/>
      <c r="R137" s="1"/>
    </row>
    <row r="138" spans="1:18" s="49" customFormat="1" ht="25.5" x14ac:dyDescent="0.2">
      <c r="B138" s="61"/>
      <c r="C138" s="61"/>
      <c r="F138" s="19"/>
      <c r="H138" s="75"/>
      <c r="I138" s="62">
        <f>MAX($I$7:I137)+1</f>
        <v>93</v>
      </c>
      <c r="J138" s="76"/>
      <c r="K138" s="261" t="s">
        <v>738</v>
      </c>
      <c r="L138" s="262" t="s">
        <v>554</v>
      </c>
      <c r="M138" s="236" t="s">
        <v>481</v>
      </c>
      <c r="N138" s="255" t="s">
        <v>671</v>
      </c>
      <c r="O138" s="264" t="s">
        <v>480</v>
      </c>
      <c r="P138" s="240"/>
      <c r="Q138" s="240"/>
      <c r="R138" s="1"/>
    </row>
    <row r="139" spans="1:18" s="49" customFormat="1" ht="25.5" x14ac:dyDescent="0.2">
      <c r="B139" s="61"/>
      <c r="C139" s="61"/>
      <c r="F139" s="19"/>
      <c r="H139" s="75"/>
      <c r="I139" s="62">
        <f>MAX($I$7:I138)+1</f>
        <v>94</v>
      </c>
      <c r="J139" s="76"/>
      <c r="K139" s="261" t="s">
        <v>739</v>
      </c>
      <c r="L139" s="262" t="s">
        <v>554</v>
      </c>
      <c r="M139" s="236" t="s">
        <v>481</v>
      </c>
      <c r="N139" s="255" t="s">
        <v>671</v>
      </c>
      <c r="O139" s="264" t="s">
        <v>480</v>
      </c>
      <c r="P139" s="240"/>
      <c r="Q139" s="240"/>
      <c r="R139" s="1"/>
    </row>
    <row r="140" spans="1:18" s="49" customFormat="1" ht="25.5" x14ac:dyDescent="0.2">
      <c r="B140" s="61"/>
      <c r="C140" s="61"/>
      <c r="F140" s="19"/>
      <c r="H140" s="75"/>
      <c r="I140" s="62">
        <f>MAX($I$7:I139)+1</f>
        <v>95</v>
      </c>
      <c r="J140" s="76"/>
      <c r="K140" s="261" t="s">
        <v>740</v>
      </c>
      <c r="L140" s="262" t="s">
        <v>554</v>
      </c>
      <c r="M140" s="236" t="s">
        <v>481</v>
      </c>
      <c r="N140" s="255" t="s">
        <v>671</v>
      </c>
      <c r="O140" s="264" t="s">
        <v>480</v>
      </c>
      <c r="P140" s="240"/>
      <c r="Q140" s="240"/>
      <c r="R140" s="1"/>
    </row>
    <row r="141" spans="1:18" s="49" customFormat="1" ht="25.5" x14ac:dyDescent="0.2">
      <c r="B141" s="61"/>
      <c r="C141" s="61"/>
      <c r="D141" s="74"/>
      <c r="E141" s="74"/>
      <c r="F141" s="19"/>
      <c r="G141" s="74"/>
      <c r="H141" s="75"/>
      <c r="I141" s="62">
        <f>MAX($I$7:I140)+1</f>
        <v>96</v>
      </c>
      <c r="J141" s="76"/>
      <c r="K141" s="261" t="s">
        <v>741</v>
      </c>
      <c r="L141" s="262" t="s">
        <v>554</v>
      </c>
      <c r="M141" s="236" t="s">
        <v>481</v>
      </c>
      <c r="N141" s="255" t="s">
        <v>671</v>
      </c>
      <c r="O141" s="264" t="s">
        <v>480</v>
      </c>
      <c r="P141" s="240"/>
      <c r="Q141" s="240"/>
    </row>
    <row r="142" spans="1:18" s="49" customFormat="1" ht="25.5" x14ac:dyDescent="0.2">
      <c r="B142" s="61"/>
      <c r="C142" s="61"/>
      <c r="D142" s="74"/>
      <c r="E142" s="77"/>
      <c r="F142" s="19"/>
      <c r="G142" s="74"/>
      <c r="H142" s="75"/>
      <c r="I142" s="62">
        <f>MAX($I$7:I141)+1</f>
        <v>97</v>
      </c>
      <c r="J142" s="76"/>
      <c r="K142" s="261" t="s">
        <v>742</v>
      </c>
      <c r="L142" s="262" t="s">
        <v>554</v>
      </c>
      <c r="M142" s="236" t="s">
        <v>481</v>
      </c>
      <c r="N142" s="255" t="s">
        <v>671</v>
      </c>
      <c r="O142" s="264" t="s">
        <v>480</v>
      </c>
      <c r="P142" s="240"/>
      <c r="Q142" s="240"/>
    </row>
    <row r="143" spans="1:18" s="49" customFormat="1" ht="15.75" x14ac:dyDescent="0.2">
      <c r="B143" s="61"/>
      <c r="C143" s="61"/>
      <c r="F143" s="19"/>
      <c r="H143" s="75"/>
      <c r="I143" s="62">
        <f>MAX($I$7:I142)+1</f>
        <v>98</v>
      </c>
      <c r="J143" s="76"/>
      <c r="K143" s="261" t="s">
        <v>743</v>
      </c>
      <c r="L143" s="262"/>
      <c r="M143" s="236" t="s">
        <v>481</v>
      </c>
      <c r="N143" s="255" t="s">
        <v>671</v>
      </c>
      <c r="O143" s="264" t="s">
        <v>480</v>
      </c>
      <c r="P143" s="240"/>
      <c r="Q143" s="240"/>
    </row>
    <row r="144" spans="1:18" s="49" customFormat="1" ht="25.5" x14ac:dyDescent="0.2">
      <c r="B144" s="61"/>
      <c r="C144" s="61"/>
      <c r="F144" s="19"/>
      <c r="H144" s="75"/>
      <c r="I144" s="62">
        <f>MAX($I$7:I143)+1</f>
        <v>99</v>
      </c>
      <c r="J144" s="76"/>
      <c r="K144" s="261" t="s">
        <v>744</v>
      </c>
      <c r="L144" s="262" t="s">
        <v>480</v>
      </c>
      <c r="M144" s="236" t="s">
        <v>481</v>
      </c>
      <c r="N144" s="255" t="s">
        <v>671</v>
      </c>
      <c r="O144" s="264" t="s">
        <v>480</v>
      </c>
      <c r="P144" s="240"/>
      <c r="Q144" s="240"/>
    </row>
    <row r="145" spans="2:18" s="49" customFormat="1" ht="15.75" x14ac:dyDescent="0.2">
      <c r="B145" s="61"/>
      <c r="C145" s="61"/>
      <c r="F145" s="19"/>
      <c r="H145" s="75"/>
      <c r="I145" s="62">
        <f>MAX($I$7:I144)+1</f>
        <v>100</v>
      </c>
      <c r="J145" s="76"/>
      <c r="K145" s="261" t="s">
        <v>745</v>
      </c>
      <c r="L145" s="262" t="s">
        <v>480</v>
      </c>
      <c r="M145" s="236" t="s">
        <v>481</v>
      </c>
      <c r="N145" s="255" t="s">
        <v>671</v>
      </c>
      <c r="O145" s="264" t="s">
        <v>480</v>
      </c>
      <c r="P145" s="240"/>
      <c r="Q145" s="240"/>
      <c r="R145" s="72"/>
    </row>
    <row r="146" spans="2:18" s="49" customFormat="1" ht="25.5" x14ac:dyDescent="0.2">
      <c r="B146" s="61"/>
      <c r="C146" s="61"/>
      <c r="F146" s="19"/>
      <c r="H146" s="75"/>
      <c r="I146" s="62">
        <f>MAX($I$7:I145)+1</f>
        <v>101</v>
      </c>
      <c r="J146" s="76"/>
      <c r="K146" s="261" t="s">
        <v>746</v>
      </c>
      <c r="L146" s="262" t="s">
        <v>566</v>
      </c>
      <c r="M146" s="236" t="s">
        <v>481</v>
      </c>
      <c r="N146" s="255" t="s">
        <v>671</v>
      </c>
      <c r="O146" s="264" t="s">
        <v>480</v>
      </c>
      <c r="P146" s="240"/>
      <c r="Q146" s="240"/>
    </row>
    <row r="147" spans="2:18" s="49" customFormat="1" ht="38.25" x14ac:dyDescent="0.2">
      <c r="B147" s="61"/>
      <c r="C147" s="61"/>
      <c r="F147" s="19"/>
      <c r="H147" s="75"/>
      <c r="I147" s="62">
        <f>MAX($I$7:I146)+1</f>
        <v>102</v>
      </c>
      <c r="J147" s="76"/>
      <c r="K147" s="261" t="s">
        <v>747</v>
      </c>
      <c r="L147" s="262" t="s">
        <v>554</v>
      </c>
      <c r="M147" s="236" t="s">
        <v>481</v>
      </c>
      <c r="N147" s="255" t="s">
        <v>671</v>
      </c>
      <c r="O147" s="264" t="s">
        <v>480</v>
      </c>
      <c r="P147" s="240"/>
      <c r="Q147" s="240"/>
    </row>
    <row r="148" spans="2:18" s="49" customFormat="1" ht="25.5" x14ac:dyDescent="0.2">
      <c r="B148" s="61"/>
      <c r="C148" s="61"/>
      <c r="F148" s="19"/>
      <c r="H148" s="75"/>
      <c r="I148" s="62">
        <f>MAX($I$7:I147)+1</f>
        <v>103</v>
      </c>
      <c r="J148" s="76"/>
      <c r="K148" s="261" t="s">
        <v>748</v>
      </c>
      <c r="L148" s="262" t="s">
        <v>554</v>
      </c>
      <c r="M148" s="236" t="s">
        <v>481</v>
      </c>
      <c r="N148" s="255" t="s">
        <v>671</v>
      </c>
      <c r="O148" s="264" t="s">
        <v>480</v>
      </c>
      <c r="P148" s="240"/>
      <c r="Q148" s="240"/>
    </row>
    <row r="149" spans="2:18" s="49" customFormat="1" ht="25.5" x14ac:dyDescent="0.2">
      <c r="B149" s="61"/>
      <c r="C149" s="61"/>
      <c r="D149" s="74"/>
      <c r="E149" s="74"/>
      <c r="F149" s="19"/>
      <c r="G149" s="74"/>
      <c r="H149" s="75"/>
      <c r="I149" s="62">
        <f>MAX($I$7:I148)+1</f>
        <v>104</v>
      </c>
      <c r="J149" s="76"/>
      <c r="K149" s="261" t="s">
        <v>749</v>
      </c>
      <c r="L149" s="262" t="s">
        <v>554</v>
      </c>
      <c r="M149" s="236" t="s">
        <v>481</v>
      </c>
      <c r="N149" s="255" t="s">
        <v>671</v>
      </c>
      <c r="O149" s="264" t="s">
        <v>480</v>
      </c>
      <c r="P149" s="240"/>
      <c r="Q149" s="240"/>
    </row>
    <row r="150" spans="2:18" s="49" customFormat="1" ht="15.75" x14ac:dyDescent="0.2">
      <c r="B150" s="61"/>
      <c r="C150" s="61"/>
      <c r="F150" s="19"/>
      <c r="H150" s="75"/>
      <c r="I150" s="62">
        <f>MAX($I$7:I149)+1</f>
        <v>105</v>
      </c>
      <c r="J150" s="76"/>
      <c r="K150" s="261" t="s">
        <v>750</v>
      </c>
      <c r="L150" s="262" t="s">
        <v>554</v>
      </c>
      <c r="M150" s="236" t="s">
        <v>481</v>
      </c>
      <c r="N150" s="255" t="s">
        <v>671</v>
      </c>
      <c r="O150" s="264" t="s">
        <v>480</v>
      </c>
      <c r="P150" s="240"/>
      <c r="Q150" s="240"/>
    </row>
    <row r="151" spans="2:18" s="49" customFormat="1" ht="63.75" x14ac:dyDescent="0.2">
      <c r="B151" s="61"/>
      <c r="C151" s="61"/>
      <c r="F151" s="19"/>
      <c r="H151" s="75"/>
      <c r="I151" s="62">
        <f>MAX($I$7:I150)+1</f>
        <v>106</v>
      </c>
      <c r="J151" s="76"/>
      <c r="K151" s="261" t="s">
        <v>751</v>
      </c>
      <c r="L151" s="262" t="s">
        <v>554</v>
      </c>
      <c r="M151" s="236" t="s">
        <v>481</v>
      </c>
      <c r="N151" s="255" t="s">
        <v>671</v>
      </c>
      <c r="O151" s="264" t="s">
        <v>480</v>
      </c>
      <c r="P151" s="240"/>
      <c r="Q151" s="240"/>
    </row>
    <row r="152" spans="2:18" s="49" customFormat="1" ht="63.75" x14ac:dyDescent="0.2">
      <c r="B152" s="61"/>
      <c r="C152" s="61"/>
      <c r="F152" s="19"/>
      <c r="H152" s="75"/>
      <c r="I152" s="62">
        <f>MAX($I$7:I151)+1</f>
        <v>107</v>
      </c>
      <c r="J152" s="76"/>
      <c r="K152" s="261" t="s">
        <v>752</v>
      </c>
      <c r="L152" s="262" t="s">
        <v>554</v>
      </c>
      <c r="M152" s="236" t="s">
        <v>481</v>
      </c>
      <c r="N152" s="255" t="s">
        <v>671</v>
      </c>
      <c r="O152" s="264" t="s">
        <v>480</v>
      </c>
      <c r="P152" s="240"/>
      <c r="Q152" s="240"/>
    </row>
    <row r="153" spans="2:18" s="49" customFormat="1" ht="15.75" x14ac:dyDescent="0.2">
      <c r="B153" s="61"/>
      <c r="C153" s="61"/>
      <c r="F153" s="19"/>
      <c r="H153" s="75"/>
      <c r="I153" s="62"/>
      <c r="J153" s="76"/>
      <c r="K153" s="117"/>
      <c r="L153" s="79"/>
      <c r="M153" s="65"/>
      <c r="N153" s="81"/>
      <c r="O153" s="118"/>
      <c r="P153" s="54"/>
      <c r="Q153" s="54"/>
    </row>
    <row r="154" spans="2:18" s="49" customFormat="1" ht="15.75" x14ac:dyDescent="0.2">
      <c r="B154" s="61"/>
      <c r="C154" s="61"/>
      <c r="F154" s="19"/>
      <c r="H154" s="75"/>
      <c r="I154" s="62"/>
      <c r="J154" s="76"/>
      <c r="K154" s="227" t="s">
        <v>753</v>
      </c>
      <c r="L154" s="228" t="s">
        <v>543</v>
      </c>
      <c r="M154" s="229" t="s">
        <v>475</v>
      </c>
      <c r="N154" s="230" t="s">
        <v>544</v>
      </c>
      <c r="O154" s="231" t="s">
        <v>476</v>
      </c>
      <c r="P154" s="232" t="s">
        <v>477</v>
      </c>
      <c r="Q154" s="233" t="s">
        <v>478</v>
      </c>
      <c r="R154" s="25"/>
    </row>
    <row r="155" spans="2:18" s="49" customFormat="1" ht="45" x14ac:dyDescent="0.2">
      <c r="B155" s="61"/>
      <c r="C155" s="61"/>
      <c r="F155" s="19"/>
      <c r="H155" s="75"/>
      <c r="I155" s="62"/>
      <c r="J155" s="76"/>
      <c r="K155" s="227" t="s">
        <v>754</v>
      </c>
      <c r="L155" s="228"/>
      <c r="M155" s="229"/>
      <c r="N155" s="230"/>
      <c r="O155" s="231"/>
      <c r="P155" s="232"/>
      <c r="Q155" s="233"/>
      <c r="R155" s="25"/>
    </row>
    <row r="156" spans="2:18" s="49" customFormat="1" ht="144" customHeight="1" x14ac:dyDescent="0.2">
      <c r="B156" s="61"/>
      <c r="C156" s="61"/>
      <c r="D156" s="74"/>
      <c r="E156" s="74"/>
      <c r="F156" s="19"/>
      <c r="G156" s="74"/>
      <c r="H156" s="50"/>
      <c r="I156" s="62">
        <f>MAX($I$7:I154)+1</f>
        <v>108</v>
      </c>
      <c r="J156" s="76"/>
      <c r="K156" s="261" t="s">
        <v>755</v>
      </c>
      <c r="L156" s="253"/>
      <c r="M156" s="236" t="s">
        <v>481</v>
      </c>
      <c r="N156" s="255" t="s">
        <v>756</v>
      </c>
      <c r="O156" s="264" t="s">
        <v>480</v>
      </c>
      <c r="P156" s="240"/>
      <c r="Q156" s="240"/>
      <c r="R156" s="19"/>
    </row>
    <row r="157" spans="2:18" s="49" customFormat="1" ht="76.5" x14ac:dyDescent="0.2">
      <c r="B157" s="61"/>
      <c r="C157" s="61"/>
      <c r="D157" s="74"/>
      <c r="E157" s="74"/>
      <c r="F157" s="19"/>
      <c r="G157" s="74"/>
      <c r="H157" s="50"/>
      <c r="I157" s="62">
        <f>MAX($I$7:I156)+1</f>
        <v>109</v>
      </c>
      <c r="J157" s="76"/>
      <c r="K157" s="261" t="s">
        <v>757</v>
      </c>
      <c r="L157" s="253"/>
      <c r="M157" s="236" t="s">
        <v>481</v>
      </c>
      <c r="N157" s="255" t="s">
        <v>756</v>
      </c>
      <c r="O157" s="264" t="s">
        <v>480</v>
      </c>
      <c r="P157" s="240"/>
      <c r="Q157" s="240"/>
      <c r="R157" s="19"/>
    </row>
    <row r="158" spans="2:18" s="49" customFormat="1" ht="171" customHeight="1" x14ac:dyDescent="0.2">
      <c r="B158" s="61"/>
      <c r="C158" s="61"/>
      <c r="D158" s="74"/>
      <c r="E158" s="74"/>
      <c r="F158" s="19"/>
      <c r="G158" s="74"/>
      <c r="H158" s="50"/>
      <c r="I158" s="62">
        <f>MAX($I$7:I157)+1</f>
        <v>110</v>
      </c>
      <c r="J158" s="76"/>
      <c r="K158" s="261" t="s">
        <v>758</v>
      </c>
      <c r="L158" s="253"/>
      <c r="M158" s="236" t="s">
        <v>481</v>
      </c>
      <c r="N158" s="255" t="s">
        <v>756</v>
      </c>
      <c r="O158" s="264" t="s">
        <v>480</v>
      </c>
      <c r="P158" s="240"/>
      <c r="Q158" s="240"/>
      <c r="R158" s="19"/>
    </row>
    <row r="159" spans="2:18" s="49" customFormat="1" ht="178.5" x14ac:dyDescent="0.2">
      <c r="B159" s="61"/>
      <c r="C159" s="61"/>
      <c r="D159" s="74"/>
      <c r="E159" s="74"/>
      <c r="F159" s="19"/>
      <c r="G159" s="74"/>
      <c r="H159" s="50"/>
      <c r="I159" s="62">
        <f>MAX($I$7:I158)+1</f>
        <v>111</v>
      </c>
      <c r="J159" s="76"/>
      <c r="K159" s="261" t="s">
        <v>759</v>
      </c>
      <c r="L159" s="253"/>
      <c r="M159" s="236" t="s">
        <v>481</v>
      </c>
      <c r="N159" s="255" t="s">
        <v>756</v>
      </c>
      <c r="O159" s="264" t="s">
        <v>480</v>
      </c>
      <c r="P159" s="240"/>
      <c r="Q159" s="240"/>
      <c r="R159" s="19"/>
    </row>
    <row r="160" spans="2:18" s="49" customFormat="1" ht="151.5" customHeight="1" x14ac:dyDescent="0.2">
      <c r="B160" s="61"/>
      <c r="C160" s="61"/>
      <c r="D160" s="74"/>
      <c r="E160" s="74"/>
      <c r="F160" s="19"/>
      <c r="G160" s="74"/>
      <c r="H160" s="50"/>
      <c r="I160" s="62">
        <f>MAX($I$7:I159)+1</f>
        <v>112</v>
      </c>
      <c r="J160" s="76"/>
      <c r="K160" s="261" t="s">
        <v>760</v>
      </c>
      <c r="L160" s="253"/>
      <c r="M160" s="236" t="s">
        <v>481</v>
      </c>
      <c r="N160" s="255" t="s">
        <v>756</v>
      </c>
      <c r="O160" s="264" t="s">
        <v>480</v>
      </c>
      <c r="P160" s="240"/>
      <c r="Q160" s="240"/>
      <c r="R160" s="19"/>
    </row>
    <row r="161" spans="2:18" s="49" customFormat="1" ht="15.75" x14ac:dyDescent="0.2">
      <c r="B161" s="61"/>
      <c r="C161" s="61"/>
      <c r="F161" s="19"/>
      <c r="H161" s="75"/>
      <c r="I161" s="62"/>
      <c r="J161" s="76"/>
      <c r="K161" s="227" t="s">
        <v>761</v>
      </c>
      <c r="L161" s="228"/>
      <c r="M161" s="229"/>
      <c r="N161" s="230"/>
      <c r="O161" s="231"/>
      <c r="P161" s="232"/>
      <c r="Q161" s="233"/>
      <c r="R161" s="19"/>
    </row>
    <row r="162" spans="2:18" s="49" customFormat="1" ht="81" customHeight="1" x14ac:dyDescent="0.2">
      <c r="B162" s="61"/>
      <c r="C162" s="61"/>
      <c r="D162" s="74"/>
      <c r="E162" s="74"/>
      <c r="F162" s="19"/>
      <c r="G162" s="74"/>
      <c r="H162" s="50"/>
      <c r="I162" s="62">
        <f>MAX($I$7:I160)+1</f>
        <v>113</v>
      </c>
      <c r="J162" s="76"/>
      <c r="K162" s="261" t="s">
        <v>762</v>
      </c>
      <c r="L162" s="253"/>
      <c r="M162" s="236" t="s">
        <v>481</v>
      </c>
      <c r="N162" s="255" t="s">
        <v>756</v>
      </c>
      <c r="O162" s="264" t="s">
        <v>480</v>
      </c>
      <c r="P162" s="240"/>
      <c r="Q162" s="240"/>
      <c r="R162" s="19"/>
    </row>
    <row r="163" spans="2:18" s="49" customFormat="1" ht="15.75" x14ac:dyDescent="0.2">
      <c r="B163" s="61"/>
      <c r="C163" s="61"/>
      <c r="F163" s="19"/>
      <c r="H163" s="75"/>
      <c r="I163" s="62"/>
      <c r="J163" s="76"/>
      <c r="K163" s="227" t="s">
        <v>763</v>
      </c>
      <c r="L163" s="228"/>
      <c r="M163" s="229"/>
      <c r="N163" s="230"/>
      <c r="O163" s="231"/>
      <c r="P163" s="232"/>
      <c r="Q163" s="233"/>
      <c r="R163" s="19"/>
    </row>
    <row r="164" spans="2:18" s="49" customFormat="1" ht="38.25" x14ac:dyDescent="0.2">
      <c r="B164" s="61"/>
      <c r="C164" s="61"/>
      <c r="D164" s="74"/>
      <c r="E164" s="74"/>
      <c r="F164" s="19"/>
      <c r="G164" s="74"/>
      <c r="H164" s="50"/>
      <c r="I164" s="62">
        <f>MAX($I$7:I162)+1</f>
        <v>114</v>
      </c>
      <c r="J164" s="76"/>
      <c r="K164" s="261" t="s">
        <v>764</v>
      </c>
      <c r="L164" s="253"/>
      <c r="M164" s="236" t="s">
        <v>481</v>
      </c>
      <c r="N164" s="255" t="s">
        <v>756</v>
      </c>
      <c r="O164" s="264" t="s">
        <v>480</v>
      </c>
      <c r="P164" s="240"/>
      <c r="Q164" s="240"/>
      <c r="R164" s="19"/>
    </row>
    <row r="165" spans="2:18" s="49" customFormat="1" ht="51" x14ac:dyDescent="0.2">
      <c r="B165" s="61"/>
      <c r="C165" s="61"/>
      <c r="D165" s="74"/>
      <c r="E165" s="74"/>
      <c r="F165" s="19"/>
      <c r="G165" s="74"/>
      <c r="H165" s="50"/>
      <c r="I165" s="62"/>
      <c r="J165" s="76"/>
      <c r="K165" s="279" t="s">
        <v>765</v>
      </c>
      <c r="L165" s="280"/>
      <c r="M165" s="281"/>
      <c r="N165" s="282"/>
      <c r="O165" s="283"/>
      <c r="P165" s="284"/>
      <c r="Q165" s="285"/>
      <c r="R165" s="19"/>
    </row>
    <row r="166" spans="2:18" s="49" customFormat="1" ht="15.75" x14ac:dyDescent="0.2">
      <c r="B166" s="61"/>
      <c r="C166" s="61"/>
      <c r="F166" s="19"/>
      <c r="H166" s="75"/>
      <c r="I166" s="62"/>
      <c r="J166" s="76"/>
      <c r="K166" s="227" t="s">
        <v>766</v>
      </c>
      <c r="L166" s="228"/>
      <c r="M166" s="229"/>
      <c r="N166" s="230"/>
      <c r="O166" s="231"/>
      <c r="P166" s="232"/>
      <c r="Q166" s="233"/>
      <c r="R166" s="19"/>
    </row>
    <row r="167" spans="2:18" s="49" customFormat="1" ht="51" x14ac:dyDescent="0.2">
      <c r="B167" s="61"/>
      <c r="C167" s="61"/>
      <c r="D167" s="74"/>
      <c r="E167" s="74"/>
      <c r="F167" s="19"/>
      <c r="G167" s="74"/>
      <c r="H167" s="50"/>
      <c r="I167" s="62">
        <f>MAX($I$7:I164)+1</f>
        <v>115</v>
      </c>
      <c r="J167" s="76"/>
      <c r="K167" s="261" t="s">
        <v>767</v>
      </c>
      <c r="L167" s="253"/>
      <c r="M167" s="236" t="s">
        <v>481</v>
      </c>
      <c r="N167" s="255" t="s">
        <v>756</v>
      </c>
      <c r="O167" s="264" t="s">
        <v>480</v>
      </c>
      <c r="P167" s="240"/>
      <c r="Q167" s="240"/>
      <c r="R167" s="19"/>
    </row>
    <row r="168" spans="2:18" s="49" customFormat="1" ht="38.25" x14ac:dyDescent="0.2">
      <c r="B168" s="61"/>
      <c r="C168" s="61"/>
      <c r="D168" s="74"/>
      <c r="E168" s="74"/>
      <c r="F168" s="19"/>
      <c r="G168" s="74"/>
      <c r="H168" s="50"/>
      <c r="I168" s="62">
        <f>MAX($I$7:I166)+1</f>
        <v>115</v>
      </c>
      <c r="J168" s="76"/>
      <c r="K168" s="261" t="s">
        <v>768</v>
      </c>
      <c r="L168" s="253"/>
      <c r="M168" s="236" t="s">
        <v>481</v>
      </c>
      <c r="N168" s="255" t="s">
        <v>756</v>
      </c>
      <c r="O168" s="264" t="s">
        <v>480</v>
      </c>
      <c r="P168" s="240"/>
      <c r="Q168" s="240"/>
      <c r="R168" s="19"/>
    </row>
    <row r="169" spans="2:18" s="49" customFormat="1" ht="25.5" x14ac:dyDescent="0.2">
      <c r="B169" s="61"/>
      <c r="C169" s="61"/>
      <c r="D169" s="74"/>
      <c r="E169" s="74"/>
      <c r="F169" s="19"/>
      <c r="G169" s="74"/>
      <c r="H169" s="50"/>
      <c r="I169" s="62">
        <f>MAX($I$7:I167)+1</f>
        <v>116</v>
      </c>
      <c r="J169" s="76"/>
      <c r="K169" s="261" t="s">
        <v>769</v>
      </c>
      <c r="L169" s="253"/>
      <c r="M169" s="236" t="s">
        <v>481</v>
      </c>
      <c r="N169" s="255" t="s">
        <v>756</v>
      </c>
      <c r="O169" s="264" t="s">
        <v>480</v>
      </c>
      <c r="P169" s="240"/>
      <c r="Q169" s="240"/>
      <c r="R169" s="19"/>
    </row>
    <row r="170" spans="2:18" s="49" customFormat="1" ht="51" x14ac:dyDescent="0.2">
      <c r="B170" s="61"/>
      <c r="C170" s="61"/>
      <c r="D170" s="74"/>
      <c r="E170" s="74"/>
      <c r="F170" s="19"/>
      <c r="G170" s="74"/>
      <c r="H170" s="50"/>
      <c r="I170" s="62">
        <f>MAX($I$7:I169)+1</f>
        <v>117</v>
      </c>
      <c r="J170" s="76"/>
      <c r="K170" s="261" t="s">
        <v>770</v>
      </c>
      <c r="L170" s="253"/>
      <c r="M170" s="236" t="s">
        <v>481</v>
      </c>
      <c r="N170" s="255" t="s">
        <v>756</v>
      </c>
      <c r="O170" s="264" t="s">
        <v>480</v>
      </c>
      <c r="P170" s="240"/>
      <c r="Q170" s="240"/>
      <c r="R170" s="19"/>
    </row>
    <row r="171" spans="2:18" s="49" customFormat="1" ht="15.75" x14ac:dyDescent="0.2">
      <c r="B171" s="61" t="e">
        <f t="shared" ref="B171" si="2">fmTermClientRef</f>
        <v>#REF!</v>
      </c>
      <c r="C171" s="61" t="b">
        <v>0</v>
      </c>
      <c r="F171" s="19"/>
      <c r="H171" s="75"/>
      <c r="I171" s="62"/>
      <c r="J171" s="119"/>
      <c r="K171" s="92"/>
      <c r="L171" s="93"/>
      <c r="M171" s="94"/>
      <c r="N171" s="120"/>
      <c r="O171" s="121"/>
      <c r="P171" s="122"/>
      <c r="Q171" s="122"/>
      <c r="R171" s="25"/>
    </row>
    <row r="172" spans="2:18" s="49" customFormat="1" ht="15.75" x14ac:dyDescent="0.2">
      <c r="B172" s="61"/>
      <c r="C172" s="61"/>
      <c r="F172" s="19"/>
      <c r="H172" s="75"/>
      <c r="I172" s="62"/>
      <c r="J172" s="76"/>
      <c r="K172" s="227" t="s">
        <v>771</v>
      </c>
      <c r="L172" s="228" t="s">
        <v>543</v>
      </c>
      <c r="M172" s="229" t="s">
        <v>475</v>
      </c>
      <c r="N172" s="230" t="s">
        <v>544</v>
      </c>
      <c r="O172" s="231" t="s">
        <v>476</v>
      </c>
      <c r="P172" s="232" t="s">
        <v>477</v>
      </c>
      <c r="Q172" s="233" t="s">
        <v>478</v>
      </c>
      <c r="R172" s="25"/>
    </row>
    <row r="173" spans="2:18" s="49" customFormat="1" ht="38.25" x14ac:dyDescent="0.2">
      <c r="B173" s="61"/>
      <c r="C173" s="61"/>
      <c r="D173" s="74"/>
      <c r="E173" s="74"/>
      <c r="F173" s="19"/>
      <c r="G173" s="74"/>
      <c r="H173" s="50"/>
      <c r="I173" s="62"/>
      <c r="J173" s="76"/>
      <c r="K173" s="222" t="s">
        <v>772</v>
      </c>
      <c r="L173" s="253"/>
      <c r="M173" s="243"/>
      <c r="N173" s="244"/>
      <c r="O173" s="245"/>
      <c r="P173" s="246"/>
      <c r="Q173" s="246"/>
    </row>
    <row r="174" spans="2:18" s="49" customFormat="1" ht="66.75" customHeight="1" x14ac:dyDescent="0.2">
      <c r="B174" s="61" t="e">
        <f t="shared" ref="B174:B204" si="3">fmTermClientRef</f>
        <v>#REF!</v>
      </c>
      <c r="C174" s="61" t="b">
        <v>0</v>
      </c>
      <c r="F174" s="19"/>
      <c r="H174" s="75"/>
      <c r="I174" s="62">
        <f>MAX($I$7:I173)+1</f>
        <v>118</v>
      </c>
      <c r="J174" s="76"/>
      <c r="K174" s="286" t="s">
        <v>773</v>
      </c>
      <c r="L174" s="262" t="s">
        <v>554</v>
      </c>
      <c r="M174" s="236" t="s">
        <v>481</v>
      </c>
      <c r="N174" s="255" t="s">
        <v>756</v>
      </c>
      <c r="O174" s="264" t="s">
        <v>480</v>
      </c>
      <c r="P174" s="240"/>
      <c r="Q174" s="240"/>
    </row>
    <row r="175" spans="2:18" s="49" customFormat="1" ht="33" customHeight="1" x14ac:dyDescent="0.2">
      <c r="B175" s="61"/>
      <c r="C175" s="61"/>
      <c r="F175" s="19"/>
      <c r="H175" s="75"/>
      <c r="I175" s="62">
        <f>MAX($I$7:I174)+1</f>
        <v>119</v>
      </c>
      <c r="J175" s="76"/>
      <c r="K175" s="286" t="s">
        <v>774</v>
      </c>
      <c r="L175" s="262"/>
      <c r="M175" s="287" t="s">
        <v>523</v>
      </c>
      <c r="N175" s="255"/>
      <c r="O175" s="264"/>
      <c r="P175" s="288"/>
      <c r="Q175" s="240"/>
    </row>
    <row r="176" spans="2:18" s="49" customFormat="1" ht="15.75" x14ac:dyDescent="0.2">
      <c r="B176" s="61" t="e">
        <f t="shared" si="3"/>
        <v>#REF!</v>
      </c>
      <c r="C176" s="61" t="b">
        <v>0</v>
      </c>
      <c r="F176" s="19"/>
      <c r="H176" s="75"/>
      <c r="I176" s="62"/>
      <c r="J176" s="119"/>
      <c r="K176" s="92"/>
      <c r="L176" s="93"/>
      <c r="M176" s="94"/>
      <c r="N176" s="120"/>
      <c r="O176" s="121"/>
      <c r="P176" s="122"/>
      <c r="Q176" s="122"/>
      <c r="R176" s="25"/>
    </row>
    <row r="177" spans="1:17" s="49" customFormat="1" ht="15.75" x14ac:dyDescent="0.2">
      <c r="B177" s="61"/>
      <c r="C177" s="61"/>
      <c r="F177" s="19"/>
      <c r="H177" s="75"/>
      <c r="I177" s="62"/>
      <c r="J177" s="76"/>
      <c r="K177" s="227" t="s">
        <v>775</v>
      </c>
      <c r="L177" s="228" t="s">
        <v>543</v>
      </c>
      <c r="M177" s="229" t="s">
        <v>475</v>
      </c>
      <c r="N177" s="230" t="s">
        <v>544</v>
      </c>
      <c r="O177" s="231" t="s">
        <v>476</v>
      </c>
      <c r="P177" s="232" t="s">
        <v>477</v>
      </c>
      <c r="Q177" s="233" t="s">
        <v>478</v>
      </c>
    </row>
    <row r="178" spans="1:17" s="49" customFormat="1" ht="38.25" x14ac:dyDescent="0.2">
      <c r="B178" s="61" t="e">
        <f t="shared" si="3"/>
        <v>#REF!</v>
      </c>
      <c r="C178" s="61" t="b">
        <v>0</v>
      </c>
      <c r="F178" s="19"/>
      <c r="H178" s="75"/>
      <c r="I178" s="62">
        <f>MAX($I$7:I177)+1</f>
        <v>120</v>
      </c>
      <c r="J178" s="76"/>
      <c r="K178" s="289" t="s">
        <v>776</v>
      </c>
      <c r="L178" s="262" t="s">
        <v>480</v>
      </c>
      <c r="M178" s="236" t="s">
        <v>481</v>
      </c>
      <c r="N178" s="255" t="s">
        <v>777</v>
      </c>
      <c r="O178" s="256" t="s">
        <v>480</v>
      </c>
      <c r="P178" s="214"/>
      <c r="Q178" s="214"/>
    </row>
    <row r="179" spans="1:17" s="49" customFormat="1" x14ac:dyDescent="0.2">
      <c r="A179" s="19"/>
      <c r="B179" s="19"/>
      <c r="C179" s="19"/>
      <c r="D179" s="19"/>
      <c r="E179" s="19"/>
      <c r="F179" s="19"/>
      <c r="G179" s="19"/>
      <c r="H179" s="31"/>
      <c r="I179" s="62"/>
      <c r="J179" s="41"/>
      <c r="K179" s="19"/>
      <c r="L179" s="19"/>
      <c r="M179" s="97"/>
      <c r="N179" s="19"/>
      <c r="O179" s="19"/>
      <c r="P179" s="19"/>
      <c r="Q179" s="123"/>
    </row>
    <row r="180" spans="1:17" s="49" customFormat="1" ht="15.75" x14ac:dyDescent="0.2">
      <c r="B180" s="61"/>
      <c r="C180" s="61"/>
      <c r="F180" s="19"/>
      <c r="H180" s="75"/>
      <c r="I180" s="62"/>
      <c r="J180" s="76"/>
      <c r="K180" s="227" t="s">
        <v>778</v>
      </c>
      <c r="L180" s="228" t="s">
        <v>543</v>
      </c>
      <c r="M180" s="229" t="s">
        <v>475</v>
      </c>
      <c r="N180" s="230" t="s">
        <v>544</v>
      </c>
      <c r="O180" s="231" t="s">
        <v>476</v>
      </c>
      <c r="P180" s="232" t="s">
        <v>477</v>
      </c>
      <c r="Q180" s="233" t="s">
        <v>478</v>
      </c>
    </row>
    <row r="181" spans="1:17" s="49" customFormat="1" ht="38.25" x14ac:dyDescent="0.2">
      <c r="B181" s="61"/>
      <c r="C181" s="61"/>
      <c r="F181" s="19"/>
      <c r="H181" s="75"/>
      <c r="I181" s="62">
        <f>MAX($I$7:I180)+1</f>
        <v>121</v>
      </c>
      <c r="J181" s="76"/>
      <c r="K181" s="261" t="s">
        <v>779</v>
      </c>
      <c r="L181" s="262" t="s">
        <v>566</v>
      </c>
      <c r="M181" s="236" t="s">
        <v>481</v>
      </c>
      <c r="N181" s="255" t="s">
        <v>501</v>
      </c>
      <c r="O181" s="264" t="s">
        <v>480</v>
      </c>
      <c r="P181" s="240"/>
      <c r="Q181" s="240"/>
    </row>
    <row r="182" spans="1:17" s="49" customFormat="1" ht="25.5" x14ac:dyDescent="0.2">
      <c r="B182" s="61"/>
      <c r="C182" s="61"/>
      <c r="F182" s="19"/>
      <c r="H182" s="75"/>
      <c r="I182" s="62">
        <f>MAX($I$7:I181)+1</f>
        <v>122</v>
      </c>
      <c r="J182" s="76"/>
      <c r="K182" s="261" t="s">
        <v>780</v>
      </c>
      <c r="L182" s="262" t="s">
        <v>566</v>
      </c>
      <c r="M182" s="236" t="s">
        <v>481</v>
      </c>
      <c r="N182" s="255" t="s">
        <v>501</v>
      </c>
      <c r="O182" s="264" t="s">
        <v>480</v>
      </c>
      <c r="P182" s="240"/>
      <c r="Q182" s="240"/>
    </row>
    <row r="183" spans="1:17" s="49" customFormat="1" ht="31.5" customHeight="1" x14ac:dyDescent="0.2">
      <c r="B183" s="61"/>
      <c r="C183" s="61"/>
      <c r="F183" s="19"/>
      <c r="H183" s="75"/>
      <c r="I183" s="62">
        <f>MAX($I$7:I182)+1</f>
        <v>123</v>
      </c>
      <c r="J183" s="76"/>
      <c r="K183" s="261" t="s">
        <v>781</v>
      </c>
      <c r="L183" s="262" t="s">
        <v>566</v>
      </c>
      <c r="M183" s="236" t="s">
        <v>481</v>
      </c>
      <c r="N183" s="255" t="s">
        <v>501</v>
      </c>
      <c r="O183" s="264" t="s">
        <v>480</v>
      </c>
      <c r="P183" s="240"/>
      <c r="Q183" s="240"/>
    </row>
    <row r="184" spans="1:17" s="49" customFormat="1" ht="15.75" x14ac:dyDescent="0.2">
      <c r="B184" s="61"/>
      <c r="C184" s="61"/>
      <c r="F184" s="19"/>
      <c r="H184" s="75"/>
      <c r="I184" s="62"/>
      <c r="J184" s="76"/>
      <c r="K184" s="78"/>
      <c r="L184" s="79"/>
      <c r="M184" s="80"/>
      <c r="N184" s="81"/>
      <c r="O184" s="79"/>
      <c r="P184" s="54"/>
      <c r="Q184" s="54"/>
    </row>
    <row r="185" spans="1:17" s="49" customFormat="1" ht="15.75" x14ac:dyDescent="0.2">
      <c r="B185" s="61"/>
      <c r="C185" s="61"/>
      <c r="F185" s="19"/>
      <c r="H185" s="58"/>
      <c r="I185" s="62"/>
      <c r="J185" s="41"/>
      <c r="K185" s="227" t="s">
        <v>782</v>
      </c>
      <c r="L185" s="228"/>
      <c r="M185" s="229" t="s">
        <v>475</v>
      </c>
      <c r="N185" s="230"/>
      <c r="O185" s="231" t="s">
        <v>476</v>
      </c>
      <c r="P185" s="232" t="s">
        <v>477</v>
      </c>
      <c r="Q185" s="233" t="s">
        <v>478</v>
      </c>
    </row>
    <row r="186" spans="1:17" s="49" customFormat="1" ht="15.75" x14ac:dyDescent="0.2">
      <c r="B186" s="61"/>
      <c r="C186" s="61"/>
      <c r="F186" s="19"/>
      <c r="H186" s="58"/>
      <c r="I186" s="62"/>
      <c r="J186" s="60"/>
      <c r="K186" s="290" t="s">
        <v>783</v>
      </c>
      <c r="L186" s="291"/>
      <c r="M186" s="243"/>
      <c r="N186" s="245"/>
      <c r="O186" s="245"/>
      <c r="P186" s="245"/>
      <c r="Q186" s="245"/>
    </row>
    <row r="187" spans="1:17" s="49" customFormat="1" ht="15.75" x14ac:dyDescent="0.2">
      <c r="B187" s="61"/>
      <c r="C187" s="61"/>
      <c r="F187" s="19"/>
      <c r="H187" s="58"/>
      <c r="I187" s="62">
        <f>MAX($I$7:I186)+1</f>
        <v>124</v>
      </c>
      <c r="J187" s="60"/>
      <c r="K187" s="292" t="s">
        <v>784</v>
      </c>
      <c r="L187" s="201" t="s">
        <v>785</v>
      </c>
      <c r="M187" s="293" t="s">
        <v>523</v>
      </c>
      <c r="N187" s="211" t="s">
        <v>786</v>
      </c>
      <c r="O187" s="212" t="s">
        <v>787</v>
      </c>
      <c r="P187" s="213"/>
      <c r="Q187" s="213"/>
    </row>
    <row r="188" spans="1:17" s="49" customFormat="1" ht="15.75" x14ac:dyDescent="0.2">
      <c r="B188" s="61"/>
      <c r="C188" s="61"/>
      <c r="F188" s="19"/>
      <c r="H188" s="58"/>
      <c r="I188" s="62">
        <f>MAX($I$7:I187)+1</f>
        <v>125</v>
      </c>
      <c r="J188" s="60"/>
      <c r="K188" s="292" t="s">
        <v>788</v>
      </c>
      <c r="L188" s="201" t="s">
        <v>785</v>
      </c>
      <c r="M188" s="293" t="s">
        <v>523</v>
      </c>
      <c r="N188" s="211" t="s">
        <v>789</v>
      </c>
      <c r="O188" s="212" t="s">
        <v>787</v>
      </c>
      <c r="P188" s="213"/>
      <c r="Q188" s="213"/>
    </row>
    <row r="189" spans="1:17" s="49" customFormat="1" ht="15.75" x14ac:dyDescent="0.2">
      <c r="B189" s="61"/>
      <c r="C189" s="61"/>
      <c r="F189" s="19"/>
      <c r="H189" s="58"/>
      <c r="I189" s="62">
        <f>MAX($I$7:I188)+1</f>
        <v>126</v>
      </c>
      <c r="J189" s="60"/>
      <c r="K189" s="292" t="s">
        <v>790</v>
      </c>
      <c r="L189" s="201" t="s">
        <v>785</v>
      </c>
      <c r="M189" s="293" t="s">
        <v>523</v>
      </c>
      <c r="N189" s="211" t="s">
        <v>791</v>
      </c>
      <c r="O189" s="212" t="s">
        <v>787</v>
      </c>
      <c r="P189" s="213"/>
      <c r="Q189" s="213"/>
    </row>
    <row r="190" spans="1:17" s="49" customFormat="1" ht="15.75" x14ac:dyDescent="0.2">
      <c r="B190" s="61"/>
      <c r="C190" s="61"/>
      <c r="F190" s="19"/>
      <c r="H190" s="58"/>
      <c r="I190" s="62">
        <f>MAX($I$7:I189)+1</f>
        <v>127</v>
      </c>
      <c r="J190" s="60"/>
      <c r="K190" s="292" t="s">
        <v>792</v>
      </c>
      <c r="L190" s="201" t="s">
        <v>785</v>
      </c>
      <c r="M190" s="293" t="s">
        <v>523</v>
      </c>
      <c r="N190" s="211" t="s">
        <v>793</v>
      </c>
      <c r="O190" s="212" t="s">
        <v>787</v>
      </c>
      <c r="P190" s="213"/>
      <c r="Q190" s="213"/>
    </row>
    <row r="191" spans="1:17" s="49" customFormat="1" ht="15.75" x14ac:dyDescent="0.2">
      <c r="B191" s="61"/>
      <c r="C191" s="61"/>
      <c r="F191" s="19"/>
      <c r="H191" s="58"/>
      <c r="I191" s="62">
        <f>MAX($I$7:I190)+1</f>
        <v>128</v>
      </c>
      <c r="J191" s="60"/>
      <c r="K191" s="292" t="s">
        <v>794</v>
      </c>
      <c r="L191" s="201" t="s">
        <v>785</v>
      </c>
      <c r="M191" s="293" t="s">
        <v>523</v>
      </c>
      <c r="N191" s="211" t="s">
        <v>795</v>
      </c>
      <c r="O191" s="212" t="s">
        <v>787</v>
      </c>
      <c r="P191" s="213"/>
      <c r="Q191" s="213"/>
    </row>
    <row r="192" spans="1:17" s="49" customFormat="1" ht="15.75" x14ac:dyDescent="0.2">
      <c r="B192" s="61"/>
      <c r="C192" s="61"/>
      <c r="F192" s="19"/>
      <c r="H192" s="58"/>
      <c r="I192" s="62">
        <f>MAX($I$7:I191)+1</f>
        <v>129</v>
      </c>
      <c r="J192" s="60"/>
      <c r="K192" s="292" t="s">
        <v>796</v>
      </c>
      <c r="L192" s="201" t="s">
        <v>785</v>
      </c>
      <c r="M192" s="293" t="s">
        <v>523</v>
      </c>
      <c r="N192" s="211" t="s">
        <v>797</v>
      </c>
      <c r="O192" s="212" t="s">
        <v>787</v>
      </c>
      <c r="P192" s="213"/>
      <c r="Q192" s="213"/>
    </row>
    <row r="193" spans="2:20" s="49" customFormat="1" ht="15.75" x14ac:dyDescent="0.2">
      <c r="B193" s="61"/>
      <c r="C193" s="61"/>
      <c r="F193" s="19"/>
      <c r="H193" s="58"/>
      <c r="I193" s="62">
        <f>MAX($I$7:I192)+1</f>
        <v>130</v>
      </c>
      <c r="J193" s="60"/>
      <c r="K193" s="292" t="s">
        <v>798</v>
      </c>
      <c r="L193" s="201"/>
      <c r="M193" s="293" t="s">
        <v>523</v>
      </c>
      <c r="N193" s="211" t="s">
        <v>799</v>
      </c>
      <c r="O193" s="212" t="s">
        <v>787</v>
      </c>
      <c r="P193" s="213"/>
      <c r="Q193" s="213"/>
    </row>
    <row r="194" spans="2:20" s="49" customFormat="1" ht="15.75" x14ac:dyDescent="0.2">
      <c r="B194" s="61"/>
      <c r="C194" s="61"/>
      <c r="F194" s="19"/>
      <c r="H194" s="58"/>
      <c r="I194" s="62">
        <f>MAX($I$7:I193)+1</f>
        <v>131</v>
      </c>
      <c r="J194" s="60"/>
      <c r="K194" s="292" t="s">
        <v>800</v>
      </c>
      <c r="L194" s="201"/>
      <c r="M194" s="293" t="s">
        <v>523</v>
      </c>
      <c r="N194" s="211" t="s">
        <v>799</v>
      </c>
      <c r="O194" s="212" t="s">
        <v>787</v>
      </c>
      <c r="P194" s="213"/>
      <c r="Q194" s="213"/>
    </row>
    <row r="195" spans="2:20" s="49" customFormat="1" ht="25.5" x14ac:dyDescent="0.2">
      <c r="B195" s="61"/>
      <c r="C195" s="61"/>
      <c r="F195" s="19"/>
      <c r="H195" s="58"/>
      <c r="I195" s="62">
        <f>MAX($I$7:I194)+1</f>
        <v>132</v>
      </c>
      <c r="J195" s="60"/>
      <c r="K195" s="200" t="s">
        <v>801</v>
      </c>
      <c r="L195" s="201" t="s">
        <v>480</v>
      </c>
      <c r="M195" s="293" t="s">
        <v>481</v>
      </c>
      <c r="N195" s="211" t="s">
        <v>802</v>
      </c>
      <c r="O195" s="212" t="s">
        <v>480</v>
      </c>
      <c r="P195" s="214"/>
      <c r="Q195" s="214"/>
    </row>
    <row r="196" spans="2:20" s="49" customFormat="1" ht="38.25" x14ac:dyDescent="0.2">
      <c r="B196" s="61"/>
      <c r="C196" s="61"/>
      <c r="F196" s="19"/>
      <c r="H196" s="58"/>
      <c r="I196" s="62">
        <f>MAX($I$7:I195)+1</f>
        <v>133</v>
      </c>
      <c r="J196" s="60"/>
      <c r="K196" s="200" t="s">
        <v>803</v>
      </c>
      <c r="L196" s="201" t="s">
        <v>480</v>
      </c>
      <c r="M196" s="293" t="s">
        <v>481</v>
      </c>
      <c r="N196" s="211" t="s">
        <v>802</v>
      </c>
      <c r="O196" s="212" t="s">
        <v>480</v>
      </c>
      <c r="P196" s="214"/>
      <c r="Q196" s="214"/>
    </row>
    <row r="197" spans="2:20" s="49" customFormat="1" ht="15.75" x14ac:dyDescent="0.2">
      <c r="B197" s="61"/>
      <c r="C197" s="61"/>
      <c r="F197" s="19"/>
      <c r="H197" s="75"/>
      <c r="I197" s="62"/>
      <c r="J197" s="76"/>
      <c r="K197" s="78"/>
      <c r="L197" s="79"/>
      <c r="M197" s="80"/>
      <c r="N197" s="81"/>
      <c r="O197" s="79"/>
      <c r="P197" s="54"/>
      <c r="Q197" s="54"/>
    </row>
    <row r="198" spans="2:20" s="49" customFormat="1" ht="15.75" x14ac:dyDescent="0.2">
      <c r="B198" s="61" t="e">
        <f t="shared" si="3"/>
        <v>#REF!</v>
      </c>
      <c r="C198" s="61" t="b">
        <v>0</v>
      </c>
      <c r="E198" s="77"/>
      <c r="F198" s="19"/>
      <c r="H198" s="75"/>
      <c r="I198" s="62"/>
      <c r="J198" s="76"/>
      <c r="K198" s="227" t="s">
        <v>804</v>
      </c>
      <c r="L198" s="228" t="s">
        <v>543</v>
      </c>
      <c r="M198" s="229" t="s">
        <v>475</v>
      </c>
      <c r="N198" s="230" t="s">
        <v>544</v>
      </c>
      <c r="O198" s="231" t="s">
        <v>476</v>
      </c>
      <c r="P198" s="232" t="s">
        <v>477</v>
      </c>
      <c r="Q198" s="233" t="s">
        <v>478</v>
      </c>
    </row>
    <row r="199" spans="2:20" s="49" customFormat="1" ht="38.25" x14ac:dyDescent="0.2">
      <c r="B199" s="61" t="e">
        <f t="shared" si="3"/>
        <v>#REF!</v>
      </c>
      <c r="C199" s="61" t="b">
        <v>0</v>
      </c>
      <c r="F199" s="19"/>
      <c r="H199" s="50"/>
      <c r="I199" s="62">
        <f>MAX($I$7:I198)+1</f>
        <v>134</v>
      </c>
      <c r="J199" s="76"/>
      <c r="K199" s="289" t="s">
        <v>805</v>
      </c>
      <c r="L199" s="262" t="s">
        <v>554</v>
      </c>
      <c r="M199" s="236" t="s">
        <v>523</v>
      </c>
      <c r="N199" s="255" t="s">
        <v>806</v>
      </c>
      <c r="O199" s="256" t="s">
        <v>556</v>
      </c>
      <c r="P199" s="214"/>
      <c r="Q199" s="214"/>
    </row>
    <row r="200" spans="2:20" s="49" customFormat="1" ht="38.25" x14ac:dyDescent="0.2">
      <c r="B200" s="61" t="e">
        <f t="shared" si="3"/>
        <v>#REF!</v>
      </c>
      <c r="C200" s="61" t="b">
        <v>0</v>
      </c>
      <c r="F200" s="19"/>
      <c r="H200" s="75"/>
      <c r="I200" s="62">
        <f>MAX($I$7:I199)+1</f>
        <v>135</v>
      </c>
      <c r="J200" s="76"/>
      <c r="K200" s="289" t="s">
        <v>807</v>
      </c>
      <c r="L200" s="262" t="s">
        <v>480</v>
      </c>
      <c r="M200" s="236" t="s">
        <v>481</v>
      </c>
      <c r="N200" s="255" t="s">
        <v>808</v>
      </c>
      <c r="O200" s="256" t="s">
        <v>480</v>
      </c>
      <c r="P200" s="214"/>
      <c r="Q200" s="214"/>
    </row>
    <row r="201" spans="2:20" s="49" customFormat="1" ht="38.25" x14ac:dyDescent="0.2">
      <c r="B201" s="61" t="e">
        <f t="shared" si="3"/>
        <v>#REF!</v>
      </c>
      <c r="C201" s="61" t="b">
        <v>0</v>
      </c>
      <c r="F201" s="19"/>
      <c r="H201" s="75"/>
      <c r="I201" s="62"/>
      <c r="J201" s="76"/>
      <c r="K201" s="294" t="s">
        <v>809</v>
      </c>
      <c r="L201" s="295"/>
      <c r="M201" s="296"/>
      <c r="N201" s="297"/>
      <c r="O201" s="298"/>
      <c r="P201" s="299"/>
      <c r="Q201" s="299"/>
    </row>
    <row r="202" spans="2:20" s="49" customFormat="1" ht="15.75" x14ac:dyDescent="0.2">
      <c r="B202" s="61" t="e">
        <f t="shared" si="3"/>
        <v>#REF!</v>
      </c>
      <c r="C202" s="61" t="b">
        <v>0</v>
      </c>
      <c r="F202" s="19"/>
      <c r="H202" s="75"/>
      <c r="I202" s="62">
        <f>MAX($I$7:I201)+1</f>
        <v>136</v>
      </c>
      <c r="J202" s="76"/>
      <c r="K202" s="289" t="s">
        <v>810</v>
      </c>
      <c r="L202" s="262" t="s">
        <v>554</v>
      </c>
      <c r="M202" s="236" t="s">
        <v>523</v>
      </c>
      <c r="N202" s="255" t="s">
        <v>811</v>
      </c>
      <c r="O202" s="256" t="s">
        <v>556</v>
      </c>
      <c r="P202" s="214"/>
      <c r="Q202" s="214"/>
    </row>
    <row r="203" spans="2:20" s="49" customFormat="1" ht="15.75" x14ac:dyDescent="0.2">
      <c r="B203" s="61" t="e">
        <f t="shared" si="3"/>
        <v>#REF!</v>
      </c>
      <c r="C203" s="61" t="b">
        <v>0</v>
      </c>
      <c r="F203" s="19"/>
      <c r="H203" s="75"/>
      <c r="I203" s="62">
        <f>MAX($I$7:I202)+1</f>
        <v>137</v>
      </c>
      <c r="J203" s="76"/>
      <c r="K203" s="289" t="s">
        <v>812</v>
      </c>
      <c r="L203" s="262" t="s">
        <v>554</v>
      </c>
      <c r="M203" s="236" t="s">
        <v>523</v>
      </c>
      <c r="N203" s="255" t="s">
        <v>813</v>
      </c>
      <c r="O203" s="256" t="s">
        <v>556</v>
      </c>
      <c r="P203" s="214"/>
      <c r="Q203" s="214"/>
    </row>
    <row r="204" spans="2:20" s="49" customFormat="1" ht="25.5" x14ac:dyDescent="0.2">
      <c r="B204" s="61" t="e">
        <f t="shared" si="3"/>
        <v>#REF!</v>
      </c>
      <c r="C204" s="61" t="b">
        <v>0</v>
      </c>
      <c r="E204" s="77"/>
      <c r="F204" s="19"/>
      <c r="H204" s="75"/>
      <c r="I204" s="62">
        <f>MAX($I$7:I203)+1</f>
        <v>138</v>
      </c>
      <c r="J204" s="76"/>
      <c r="K204" s="289" t="s">
        <v>814</v>
      </c>
      <c r="L204" s="262" t="s">
        <v>554</v>
      </c>
      <c r="M204" s="236" t="s">
        <v>523</v>
      </c>
      <c r="N204" s="255" t="s">
        <v>815</v>
      </c>
      <c r="O204" s="256" t="s">
        <v>556</v>
      </c>
      <c r="P204" s="214"/>
      <c r="Q204" s="214"/>
    </row>
    <row r="205" spans="2:20" ht="25.5" x14ac:dyDescent="0.2">
      <c r="H205" s="75"/>
      <c r="I205" s="62">
        <f>MAX($I$7:I204)+1</f>
        <v>139</v>
      </c>
      <c r="J205" s="76"/>
      <c r="K205" s="289" t="s">
        <v>816</v>
      </c>
      <c r="L205" s="262" t="s">
        <v>554</v>
      </c>
      <c r="M205" s="236" t="s">
        <v>523</v>
      </c>
      <c r="N205" s="255" t="s">
        <v>817</v>
      </c>
      <c r="O205" s="256" t="s">
        <v>556</v>
      </c>
      <c r="P205" s="214"/>
      <c r="Q205" s="214"/>
      <c r="R205" s="49"/>
      <c r="S205" s="49"/>
      <c r="T205" s="49"/>
    </row>
    <row r="206" spans="2:20" ht="25.5" x14ac:dyDescent="0.2">
      <c r="H206" s="75"/>
      <c r="I206" s="62">
        <f>MAX($I$7:I205)+1</f>
        <v>140</v>
      </c>
      <c r="J206" s="76"/>
      <c r="K206" s="289" t="s">
        <v>818</v>
      </c>
      <c r="L206" s="262" t="s">
        <v>554</v>
      </c>
      <c r="M206" s="236" t="s">
        <v>523</v>
      </c>
      <c r="N206" s="255" t="s">
        <v>819</v>
      </c>
      <c r="O206" s="256" t="s">
        <v>556</v>
      </c>
      <c r="P206" s="214"/>
      <c r="Q206" s="214"/>
      <c r="R206" s="49"/>
      <c r="S206" s="49"/>
      <c r="T206" s="49"/>
    </row>
    <row r="207" spans="2:20" ht="38.25" x14ac:dyDescent="0.2">
      <c r="H207" s="75"/>
      <c r="I207" s="62">
        <f>MAX($I$7:I206)+1</f>
        <v>141</v>
      </c>
      <c r="J207" s="76"/>
      <c r="K207" s="289" t="s">
        <v>820</v>
      </c>
      <c r="L207" s="262" t="s">
        <v>554</v>
      </c>
      <c r="M207" s="236" t="s">
        <v>523</v>
      </c>
      <c r="N207" s="255" t="s">
        <v>821</v>
      </c>
      <c r="O207" s="256" t="s">
        <v>556</v>
      </c>
      <c r="P207" s="214"/>
      <c r="Q207" s="214"/>
      <c r="R207" s="49"/>
      <c r="S207" s="49"/>
      <c r="T207" s="49"/>
    </row>
    <row r="208" spans="2:20" s="19" customFormat="1" ht="25.5" x14ac:dyDescent="0.2">
      <c r="H208" s="75"/>
      <c r="I208" s="62">
        <f>MAX($I$7:I207)+1</f>
        <v>142</v>
      </c>
      <c r="J208" s="76"/>
      <c r="K208" s="289" t="s">
        <v>822</v>
      </c>
      <c r="L208" s="262"/>
      <c r="M208" s="236" t="s">
        <v>523</v>
      </c>
      <c r="N208" s="255" t="s">
        <v>823</v>
      </c>
      <c r="O208" s="256" t="s">
        <v>556</v>
      </c>
      <c r="P208" s="214"/>
      <c r="Q208" s="214"/>
      <c r="R208" s="49"/>
      <c r="S208" s="49"/>
      <c r="T208" s="49"/>
    </row>
    <row r="209" spans="8:20" s="19" customFormat="1" ht="51" x14ac:dyDescent="0.2">
      <c r="H209" s="75"/>
      <c r="I209" s="62">
        <f>MAX($I$7:I208)+1</f>
        <v>143</v>
      </c>
      <c r="J209" s="76"/>
      <c r="K209" s="289" t="s">
        <v>824</v>
      </c>
      <c r="L209" s="262" t="s">
        <v>554</v>
      </c>
      <c r="M209" s="236" t="s">
        <v>523</v>
      </c>
      <c r="N209" s="255" t="s">
        <v>825</v>
      </c>
      <c r="O209" s="256" t="s">
        <v>556</v>
      </c>
      <c r="P209" s="214"/>
      <c r="Q209" s="214"/>
      <c r="R209" s="49"/>
      <c r="S209" s="49"/>
      <c r="T209" s="49"/>
    </row>
    <row r="210" spans="8:20" s="19" customFormat="1" ht="38.25" x14ac:dyDescent="0.2">
      <c r="H210" s="75"/>
      <c r="I210" s="62">
        <f>MAX($I$7:I209)+1</f>
        <v>144</v>
      </c>
      <c r="J210" s="76"/>
      <c r="K210" s="289" t="s">
        <v>826</v>
      </c>
      <c r="L210" s="262" t="s">
        <v>554</v>
      </c>
      <c r="M210" s="236" t="s">
        <v>523</v>
      </c>
      <c r="N210" s="255" t="s">
        <v>827</v>
      </c>
      <c r="O210" s="256" t="s">
        <v>556</v>
      </c>
      <c r="P210" s="214"/>
      <c r="Q210" s="214"/>
      <c r="R210" s="49"/>
    </row>
    <row r="211" spans="8:20" s="19" customFormat="1" ht="25.5" x14ac:dyDescent="0.2">
      <c r="H211" s="75"/>
      <c r="I211" s="62">
        <f>MAX($I$7:I210)+1</f>
        <v>145</v>
      </c>
      <c r="J211" s="76"/>
      <c r="K211" s="289" t="s">
        <v>828</v>
      </c>
      <c r="L211" s="262" t="s">
        <v>554</v>
      </c>
      <c r="M211" s="236" t="s">
        <v>523</v>
      </c>
      <c r="N211" s="255" t="s">
        <v>829</v>
      </c>
      <c r="O211" s="256" t="s">
        <v>556</v>
      </c>
      <c r="P211" s="214"/>
      <c r="Q211" s="214"/>
      <c r="R211" s="49"/>
    </row>
    <row r="212" spans="8:20" s="19" customFormat="1" ht="15.75" x14ac:dyDescent="0.2">
      <c r="H212" s="75"/>
      <c r="I212" s="62">
        <f>MAX($I$7:I211)+1</f>
        <v>146</v>
      </c>
      <c r="J212" s="76"/>
      <c r="K212" s="289" t="s">
        <v>830</v>
      </c>
      <c r="L212" s="262" t="s">
        <v>554</v>
      </c>
      <c r="M212" s="236" t="s">
        <v>523</v>
      </c>
      <c r="N212" s="255" t="s">
        <v>831</v>
      </c>
      <c r="O212" s="256" t="s">
        <v>556</v>
      </c>
      <c r="P212" s="214"/>
      <c r="Q212" s="214"/>
      <c r="R212" s="49"/>
    </row>
    <row r="213" spans="8:20" s="19" customFormat="1" ht="15.75" x14ac:dyDescent="0.2">
      <c r="H213" s="75"/>
      <c r="I213" s="62">
        <f>MAX($I$7:I212)+1</f>
        <v>147</v>
      </c>
      <c r="J213" s="76"/>
      <c r="K213" s="289" t="s">
        <v>832</v>
      </c>
      <c r="L213" s="262" t="s">
        <v>554</v>
      </c>
      <c r="M213" s="236" t="s">
        <v>523</v>
      </c>
      <c r="N213" s="255" t="s">
        <v>833</v>
      </c>
      <c r="O213" s="256" t="s">
        <v>556</v>
      </c>
      <c r="P213" s="214"/>
      <c r="Q213" s="214"/>
      <c r="R213" s="49"/>
    </row>
    <row r="214" spans="8:20" s="19" customFormat="1" ht="25.5" x14ac:dyDescent="0.2">
      <c r="H214" s="75"/>
      <c r="I214" s="62">
        <f>MAX($I$7:I213)+1</f>
        <v>148</v>
      </c>
      <c r="J214" s="76"/>
      <c r="K214" s="289" t="s">
        <v>834</v>
      </c>
      <c r="L214" s="262" t="s">
        <v>554</v>
      </c>
      <c r="M214" s="236" t="s">
        <v>523</v>
      </c>
      <c r="N214" s="255" t="s">
        <v>835</v>
      </c>
      <c r="O214" s="256" t="s">
        <v>556</v>
      </c>
      <c r="P214" s="214"/>
      <c r="Q214" s="214"/>
      <c r="R214" s="49"/>
    </row>
    <row r="215" spans="8:20" ht="38.25" x14ac:dyDescent="0.2">
      <c r="H215" s="75"/>
      <c r="I215" s="62">
        <f>MAX($I$7:I214)+1</f>
        <v>149</v>
      </c>
      <c r="J215" s="76"/>
      <c r="K215" s="289" t="s">
        <v>836</v>
      </c>
      <c r="L215" s="262" t="s">
        <v>554</v>
      </c>
      <c r="M215" s="236" t="s">
        <v>523</v>
      </c>
      <c r="N215" s="255" t="s">
        <v>837</v>
      </c>
      <c r="O215" s="256" t="s">
        <v>556</v>
      </c>
      <c r="P215" s="214"/>
      <c r="Q215" s="214"/>
      <c r="R215" s="49"/>
    </row>
    <row r="216" spans="8:20" ht="38.25" x14ac:dyDescent="0.2">
      <c r="H216" s="75"/>
      <c r="I216" s="62">
        <f>MAX($I$7:I215)+1</f>
        <v>150</v>
      </c>
      <c r="J216" s="76"/>
      <c r="K216" s="289" t="s">
        <v>838</v>
      </c>
      <c r="L216" s="262" t="s">
        <v>554</v>
      </c>
      <c r="M216" s="236" t="s">
        <v>523</v>
      </c>
      <c r="N216" s="255" t="s">
        <v>839</v>
      </c>
      <c r="O216" s="256" t="s">
        <v>556</v>
      </c>
      <c r="P216" s="214"/>
      <c r="Q216" s="214"/>
      <c r="R216" s="49"/>
    </row>
    <row r="217" spans="8:20" ht="15.75" x14ac:dyDescent="0.2">
      <c r="H217" s="75"/>
      <c r="I217" s="62"/>
      <c r="J217" s="124"/>
      <c r="K217" s="63"/>
      <c r="L217" s="64"/>
      <c r="M217" s="65"/>
      <c r="N217" s="125"/>
      <c r="O217" s="126"/>
      <c r="P217" s="66"/>
      <c r="Q217" s="66"/>
      <c r="R217" s="49"/>
    </row>
    <row r="218" spans="8:20" ht="15.75" x14ac:dyDescent="0.2">
      <c r="H218" s="75"/>
      <c r="I218" s="62"/>
      <c r="J218" s="76"/>
      <c r="K218" s="227" t="s">
        <v>840</v>
      </c>
      <c r="L218" s="228" t="s">
        <v>543</v>
      </c>
      <c r="M218" s="229" t="s">
        <v>475</v>
      </c>
      <c r="N218" s="230" t="s">
        <v>544</v>
      </c>
      <c r="O218" s="231" t="s">
        <v>476</v>
      </c>
      <c r="P218" s="232" t="s">
        <v>477</v>
      </c>
      <c r="Q218" s="233" t="s">
        <v>478</v>
      </c>
    </row>
    <row r="219" spans="8:20" ht="25.5" x14ac:dyDescent="0.2">
      <c r="H219" s="75"/>
      <c r="I219" s="62"/>
      <c r="J219" s="76"/>
      <c r="K219" s="294" t="s">
        <v>841</v>
      </c>
      <c r="L219" s="295"/>
      <c r="M219" s="296"/>
      <c r="N219" s="297"/>
      <c r="O219" s="298"/>
      <c r="P219" s="299"/>
      <c r="Q219" s="299"/>
    </row>
    <row r="220" spans="8:20" ht="25.5" x14ac:dyDescent="0.2">
      <c r="H220" s="75"/>
      <c r="I220" s="62">
        <f>MAX($I$7:I219)+1</f>
        <v>151</v>
      </c>
      <c r="J220" s="76"/>
      <c r="K220" s="289" t="s">
        <v>842</v>
      </c>
      <c r="L220" s="262" t="s">
        <v>566</v>
      </c>
      <c r="M220" s="236" t="s">
        <v>523</v>
      </c>
      <c r="N220" s="255" t="s">
        <v>843</v>
      </c>
      <c r="O220" s="256" t="s">
        <v>568</v>
      </c>
      <c r="P220" s="214"/>
      <c r="Q220" s="214"/>
    </row>
    <row r="221" spans="8:20" ht="25.5" x14ac:dyDescent="0.2">
      <c r="H221" s="75"/>
      <c r="I221" s="62">
        <f>MAX($I$7:I220)+1</f>
        <v>152</v>
      </c>
      <c r="J221" s="76"/>
      <c r="K221" s="289" t="s">
        <v>844</v>
      </c>
      <c r="L221" s="262" t="s">
        <v>566</v>
      </c>
      <c r="M221" s="236" t="s">
        <v>523</v>
      </c>
      <c r="N221" s="255" t="s">
        <v>845</v>
      </c>
      <c r="O221" s="256" t="s">
        <v>568</v>
      </c>
      <c r="P221" s="214"/>
      <c r="Q221" s="214"/>
    </row>
    <row r="222" spans="8:20" ht="38.25" x14ac:dyDescent="0.2">
      <c r="H222" s="75"/>
      <c r="I222" s="62">
        <f>MAX($I$7:I221)+1</f>
        <v>153</v>
      </c>
      <c r="J222" s="76"/>
      <c r="K222" s="289" t="s">
        <v>846</v>
      </c>
      <c r="L222" s="262" t="s">
        <v>566</v>
      </c>
      <c r="M222" s="236" t="s">
        <v>523</v>
      </c>
      <c r="N222" s="255" t="s">
        <v>847</v>
      </c>
      <c r="O222" s="256" t="s">
        <v>568</v>
      </c>
      <c r="P222" s="214"/>
      <c r="Q222" s="214"/>
    </row>
    <row r="223" spans="8:20" ht="25.5" x14ac:dyDescent="0.2">
      <c r="H223" s="75"/>
      <c r="I223" s="62">
        <f>MAX($I$7:I222)+1</f>
        <v>154</v>
      </c>
      <c r="J223" s="76"/>
      <c r="K223" s="289" t="s">
        <v>848</v>
      </c>
      <c r="L223" s="262" t="s">
        <v>566</v>
      </c>
      <c r="M223" s="236" t="s">
        <v>523</v>
      </c>
      <c r="N223" s="255" t="s">
        <v>849</v>
      </c>
      <c r="O223" s="256" t="s">
        <v>568</v>
      </c>
      <c r="P223" s="214"/>
      <c r="Q223" s="214"/>
    </row>
    <row r="224" spans="8:20" ht="38.25" x14ac:dyDescent="0.2">
      <c r="H224" s="75"/>
      <c r="I224" s="62">
        <f>MAX($I$7:I223)+1</f>
        <v>155</v>
      </c>
      <c r="J224" s="76"/>
      <c r="K224" s="289" t="s">
        <v>850</v>
      </c>
      <c r="L224" s="262" t="s">
        <v>566</v>
      </c>
      <c r="M224" s="236" t="s">
        <v>523</v>
      </c>
      <c r="N224" s="255" t="s">
        <v>851</v>
      </c>
      <c r="O224" s="256" t="s">
        <v>568</v>
      </c>
      <c r="P224" s="214"/>
      <c r="Q224" s="214"/>
    </row>
    <row r="225" spans="8:17" ht="132" customHeight="1" x14ac:dyDescent="0.2">
      <c r="H225" s="108"/>
      <c r="I225" s="62">
        <f>MAX($I$7:I224)+1</f>
        <v>156</v>
      </c>
      <c r="J225" s="127"/>
      <c r="K225" s="300" t="s">
        <v>852</v>
      </c>
      <c r="L225" s="295"/>
      <c r="M225" s="301" t="s">
        <v>523</v>
      </c>
      <c r="N225" s="221" t="s">
        <v>853</v>
      </c>
      <c r="O225" s="212" t="s">
        <v>854</v>
      </c>
      <c r="P225" s="213"/>
      <c r="Q225" s="213"/>
    </row>
    <row r="226" spans="8:17" x14ac:dyDescent="0.2">
      <c r="I226" s="62"/>
    </row>
    <row r="227" spans="8:17" x14ac:dyDescent="0.2">
      <c r="I227" s="62"/>
    </row>
    <row r="228" spans="8:17" x14ac:dyDescent="0.2">
      <c r="I228" s="62"/>
    </row>
    <row r="229" spans="8:17" x14ac:dyDescent="0.2">
      <c r="I229" s="62"/>
    </row>
    <row r="230" spans="8:17" x14ac:dyDescent="0.2">
      <c r="I230" s="62"/>
    </row>
  </sheetData>
  <sheetProtection formatCells="0" formatRows="0"/>
  <mergeCells count="7">
    <mergeCell ref="K121:L121"/>
    <mergeCell ref="K122:L122"/>
    <mergeCell ref="K1:N1"/>
    <mergeCell ref="K2:Q2"/>
    <mergeCell ref="K3:P3"/>
    <mergeCell ref="K119:L119"/>
    <mergeCell ref="K120:L120"/>
  </mergeCells>
  <dataValidations count="9">
    <dataValidation type="list" allowBlank="1" showInputMessage="1" showErrorMessage="1" sqref="P225" xr:uid="{2B33E02B-40CB-4A65-B917-698FE0B03B3F}">
      <formula1 xml:space="preserve"> ListAttachedNAExplain</formula1>
    </dataValidation>
    <dataValidation type="list" allowBlank="1" showInputMessage="1" showErrorMessage="1" sqref="P19" xr:uid="{DAF0AFEF-53F4-47DB-9F73-5916CDCF0E13}">
      <formula1>ListYesNoSeeExplain_MedP19</formula1>
    </dataValidation>
    <dataValidation type="list" allowBlank="1" showInputMessage="1" showErrorMessage="1" sqref="P7" xr:uid="{1FCEE7FE-FEB5-46DE-A2AA-8DC33E1846C3}">
      <formula1>ListYesNoSeeExplain</formula1>
    </dataValidation>
    <dataValidation type="list" allowBlank="1" showInputMessage="1" showErrorMessage="1" sqref="P125" xr:uid="{2BB4042B-8423-4C7E-8419-F4553336894B}">
      <formula1>ListGeo</formula1>
    </dataValidation>
    <dataValidation type="list" allowBlank="1" showInputMessage="1" showErrorMessage="1" sqref="P187:P194" xr:uid="{BEB0D4D4-0FF7-4CB0-933C-10E7E801C7D4}">
      <formula1>ListYNNAExplain</formula1>
    </dataValidation>
    <dataValidation type="list" allowBlank="1" showInputMessage="1" showErrorMessage="1" sqref="P85 P70:P78 P81:P83" xr:uid="{B78B6E89-A82A-4936-B880-EFF7EDCE2B2D}">
      <formula1>ListYNNANoExplain</formula1>
    </dataValidation>
    <dataValidation type="list" allowBlank="1" showInputMessage="1" showErrorMessage="1" sqref="P109 P16 P124 P199 P11 P59:P60 P23:P30 P35:P42 P13:P14 P44:P47 P62:P67 P101:P107 P49:P54 P202:P216" xr:uid="{8577B7A3-1D62-4EF9-9DEE-4C7E5C4C760E}">
      <formula1>ListYesNo</formula1>
    </dataValidation>
    <dataValidation type="list" allowBlank="1" showInputMessage="1" showErrorMessage="1" sqref="P99 P126 P18 P61 P58 P220:P224 P115:P116" xr:uid="{B92AD075-9206-4EF0-A5EE-75309A670A7D}">
      <formula1>ListAttached</formula1>
    </dataValidation>
    <dataValidation type="list" allowBlank="1" showInputMessage="1" showErrorMessage="1" sqref="P175" xr:uid="{ADE7D70D-5076-4168-A25E-629E4794DBDD}">
      <formula1>"Agree, Disagree"</formula1>
    </dataValidation>
  </dataValidations>
  <pageMargins left="0.25" right="0.25" top="0.25" bottom="0.5" header="0.25" footer="0.25"/>
  <pageSetup scale="80" fitToHeight="4" orientation="landscape" r:id="rId1"/>
  <headerFooter alignWithMargins="0">
    <oddFooter>&amp;L&amp;"Arial,Italic"&amp;A&amp;C&amp;P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4621A-87B3-4F09-9D38-FD2089012690}">
  <sheetPr>
    <tabColor theme="6" tint="0.79998168889431442"/>
  </sheetPr>
  <dimension ref="A1:R269"/>
  <sheetViews>
    <sheetView showGridLines="0" topLeftCell="A59" zoomScaleNormal="100" workbookViewId="0">
      <selection activeCell="D199" sqref="D199"/>
    </sheetView>
  </sheetViews>
  <sheetFormatPr defaultColWidth="8.85546875" defaultRowHeight="12.75" x14ac:dyDescent="0.2"/>
  <cols>
    <col min="1" max="1" width="1.140625" style="129" customWidth="1"/>
    <col min="2" max="2" width="4.140625" style="129" bestFit="1" customWidth="1"/>
    <col min="3" max="3" width="1.140625" style="129" customWidth="1"/>
    <col min="4" max="4" width="81.140625" style="129" customWidth="1"/>
    <col min="5" max="5" width="21.140625" style="129" bestFit="1" customWidth="1"/>
    <col min="6" max="6" width="26.85546875" style="129" customWidth="1"/>
    <col min="7" max="7" width="37.140625" style="129" bestFit="1" customWidth="1"/>
    <col min="8" max="8" width="19.140625" style="129" customWidth="1"/>
    <col min="9" max="9" width="20.140625" style="129" customWidth="1"/>
    <col min="10" max="16384" width="8.85546875" style="129"/>
  </cols>
  <sheetData>
    <row r="1" spans="2:10" ht="30.6" customHeight="1" x14ac:dyDescent="0.2">
      <c r="B1" s="128"/>
      <c r="D1" s="337" t="str">
        <f>'Required Documents Checklist'!$B$2</f>
        <v>RFP No: 56FY23 - Health Care Services</v>
      </c>
      <c r="E1" s="337"/>
      <c r="F1" s="337"/>
      <c r="G1" s="337"/>
    </row>
    <row r="2" spans="2:10" ht="44.1" customHeight="1" x14ac:dyDescent="0.2">
      <c r="B2" s="128"/>
      <c r="D2" s="340"/>
      <c r="E2" s="341"/>
      <c r="F2" s="341"/>
      <c r="G2" s="341"/>
      <c r="H2" s="341"/>
      <c r="I2" s="341"/>
      <c r="J2" s="341"/>
    </row>
    <row r="3" spans="2:10" ht="33" customHeight="1" x14ac:dyDescent="0.2">
      <c r="B3" s="128"/>
      <c r="D3" s="342" t="s">
        <v>855</v>
      </c>
      <c r="E3" s="342"/>
      <c r="F3" s="342"/>
      <c r="G3" s="342"/>
      <c r="H3" s="130"/>
      <c r="I3" s="130"/>
      <c r="J3" s="131"/>
    </row>
    <row r="4" spans="2:10" x14ac:dyDescent="0.2">
      <c r="B4" s="128"/>
    </row>
    <row r="5" spans="2:10" ht="15" x14ac:dyDescent="0.2">
      <c r="B5" s="128"/>
      <c r="D5" s="302" t="s">
        <v>856</v>
      </c>
      <c r="E5" s="303" t="s">
        <v>475</v>
      </c>
      <c r="F5" s="304" t="s">
        <v>477</v>
      </c>
      <c r="G5" s="305" t="s">
        <v>478</v>
      </c>
    </row>
    <row r="6" spans="2:10" ht="14.25" x14ac:dyDescent="0.2">
      <c r="B6" s="128"/>
      <c r="D6" s="132" t="s">
        <v>857</v>
      </c>
    </row>
    <row r="7" spans="2:10" ht="14.25" x14ac:dyDescent="0.2">
      <c r="B7" s="128"/>
      <c r="D7" s="132" t="s">
        <v>858</v>
      </c>
    </row>
    <row r="8" spans="2:10" x14ac:dyDescent="0.2">
      <c r="B8" s="133">
        <f>MAX($B$5:B7)+1</f>
        <v>1</v>
      </c>
      <c r="D8" s="286" t="s">
        <v>859</v>
      </c>
      <c r="E8" s="287" t="s">
        <v>523</v>
      </c>
      <c r="F8" s="288"/>
      <c r="G8" s="288"/>
    </row>
    <row r="9" spans="2:10" ht="25.5" x14ac:dyDescent="0.2">
      <c r="B9" s="133">
        <f>MAX($B$5:B8)+1</f>
        <v>2</v>
      </c>
      <c r="D9" s="286" t="s">
        <v>860</v>
      </c>
      <c r="E9" s="287" t="s">
        <v>523</v>
      </c>
      <c r="F9" s="288"/>
      <c r="G9" s="288"/>
    </row>
    <row r="10" spans="2:10" ht="25.5" x14ac:dyDescent="0.2">
      <c r="B10" s="133">
        <f>MAX($B$5:B9)+1</f>
        <v>3</v>
      </c>
      <c r="D10" s="286" t="s">
        <v>861</v>
      </c>
      <c r="E10" s="287" t="s">
        <v>523</v>
      </c>
      <c r="F10" s="288"/>
      <c r="G10" s="288"/>
    </row>
    <row r="11" spans="2:10" ht="51" x14ac:dyDescent="0.2">
      <c r="B11" s="133">
        <f>MAX($B$5:B10)+1</f>
        <v>4</v>
      </c>
      <c r="D11" s="286" t="s">
        <v>862</v>
      </c>
      <c r="E11" s="287" t="s">
        <v>523</v>
      </c>
      <c r="F11" s="288"/>
      <c r="G11" s="288"/>
    </row>
    <row r="12" spans="2:10" ht="25.5" x14ac:dyDescent="0.2">
      <c r="B12" s="133">
        <f>MAX($B$5:B11)+1</f>
        <v>5</v>
      </c>
      <c r="D12" s="286" t="s">
        <v>863</v>
      </c>
      <c r="E12" s="287" t="s">
        <v>523</v>
      </c>
      <c r="F12" s="288"/>
      <c r="G12" s="288"/>
    </row>
    <row r="13" spans="2:10" x14ac:dyDescent="0.2">
      <c r="B13" s="133">
        <f>MAX($B$5:B12)+1</f>
        <v>6</v>
      </c>
      <c r="D13" s="286" t="s">
        <v>864</v>
      </c>
      <c r="E13" s="287" t="s">
        <v>523</v>
      </c>
      <c r="F13" s="288"/>
      <c r="G13" s="288"/>
    </row>
    <row r="14" spans="2:10" x14ac:dyDescent="0.2">
      <c r="B14" s="133">
        <f>MAX($B$5:B13)+1</f>
        <v>7</v>
      </c>
      <c r="D14" s="286" t="s">
        <v>865</v>
      </c>
      <c r="E14" s="287" t="s">
        <v>523</v>
      </c>
      <c r="F14" s="288"/>
      <c r="G14" s="288"/>
    </row>
    <row r="15" spans="2:10" ht="25.5" x14ac:dyDescent="0.2">
      <c r="B15" s="133">
        <f>MAX($B$5:B14)+1</f>
        <v>8</v>
      </c>
      <c r="D15" s="286" t="s">
        <v>866</v>
      </c>
      <c r="E15" s="287" t="s">
        <v>523</v>
      </c>
      <c r="F15" s="288"/>
      <c r="G15" s="288"/>
    </row>
    <row r="16" spans="2:10" ht="25.5" x14ac:dyDescent="0.2">
      <c r="B16" s="133">
        <f>MAX($B$5:B15)+1</f>
        <v>9</v>
      </c>
      <c r="D16" s="286" t="s">
        <v>867</v>
      </c>
      <c r="E16" s="287" t="s">
        <v>523</v>
      </c>
      <c r="F16" s="288"/>
      <c r="G16" s="288"/>
    </row>
    <row r="17" spans="2:7" ht="25.5" x14ac:dyDescent="0.2">
      <c r="B17" s="133">
        <f>MAX($B$5:B16)+1</f>
        <v>10</v>
      </c>
      <c r="D17" s="286" t="s">
        <v>868</v>
      </c>
      <c r="E17" s="287" t="s">
        <v>523</v>
      </c>
      <c r="F17" s="288"/>
      <c r="G17" s="288"/>
    </row>
    <row r="18" spans="2:7" ht="25.5" x14ac:dyDescent="0.2">
      <c r="B18" s="133">
        <f>MAX($B$5:B17)+1</f>
        <v>11</v>
      </c>
      <c r="D18" s="286" t="s">
        <v>869</v>
      </c>
      <c r="E18" s="287" t="s">
        <v>523</v>
      </c>
      <c r="F18" s="288"/>
      <c r="G18" s="288"/>
    </row>
    <row r="19" spans="2:7" ht="38.25" x14ac:dyDescent="0.2">
      <c r="B19" s="133">
        <f>MAX($B$5:B18)+1</f>
        <v>12</v>
      </c>
      <c r="D19" s="286" t="s">
        <v>870</v>
      </c>
      <c r="E19" s="287" t="s">
        <v>523</v>
      </c>
      <c r="F19" s="288"/>
      <c r="G19" s="288"/>
    </row>
    <row r="20" spans="2:7" ht="25.5" x14ac:dyDescent="0.2">
      <c r="B20" s="133">
        <f>MAX($B$5:B19)+1</f>
        <v>13</v>
      </c>
      <c r="D20" s="286" t="s">
        <v>871</v>
      </c>
      <c r="E20" s="287" t="s">
        <v>523</v>
      </c>
      <c r="F20" s="288"/>
      <c r="G20" s="288"/>
    </row>
    <row r="21" spans="2:7" x14ac:dyDescent="0.2">
      <c r="B21" s="133">
        <f>MAX($B$5:B20)+1</f>
        <v>14</v>
      </c>
      <c r="D21" s="286" t="s">
        <v>872</v>
      </c>
      <c r="E21" s="287" t="s">
        <v>523</v>
      </c>
      <c r="F21" s="288"/>
      <c r="G21" s="288"/>
    </row>
    <row r="22" spans="2:7" x14ac:dyDescent="0.2">
      <c r="B22" s="133">
        <f>MAX($B$5:B21)+1</f>
        <v>15</v>
      </c>
      <c r="D22" s="286" t="s">
        <v>873</v>
      </c>
      <c r="E22" s="287" t="s">
        <v>523</v>
      </c>
      <c r="F22" s="288"/>
      <c r="G22" s="288"/>
    </row>
    <row r="23" spans="2:7" ht="14.25" x14ac:dyDescent="0.2">
      <c r="B23" s="128"/>
      <c r="D23" s="134"/>
    </row>
    <row r="24" spans="2:7" ht="15" x14ac:dyDescent="0.2">
      <c r="B24" s="128"/>
      <c r="D24" s="302" t="s">
        <v>874</v>
      </c>
      <c r="E24" s="303" t="s">
        <v>475</v>
      </c>
      <c r="F24" s="304" t="s">
        <v>477</v>
      </c>
      <c r="G24" s="305" t="s">
        <v>478</v>
      </c>
    </row>
    <row r="25" spans="2:7" ht="66.599999999999994" customHeight="1" x14ac:dyDescent="0.2">
      <c r="B25" s="128"/>
      <c r="D25" s="343" t="s">
        <v>875</v>
      </c>
      <c r="E25" s="343"/>
      <c r="F25" s="343"/>
      <c r="G25" s="343"/>
    </row>
    <row r="26" spans="2:7" ht="38.25" x14ac:dyDescent="0.2">
      <c r="B26" s="133">
        <f>MAX($B$5:B25)+1</f>
        <v>16</v>
      </c>
      <c r="D26" s="286" t="s">
        <v>876</v>
      </c>
      <c r="E26" s="287" t="s">
        <v>523</v>
      </c>
      <c r="F26" s="288"/>
      <c r="G26" s="288"/>
    </row>
    <row r="27" spans="2:7" ht="25.5" x14ac:dyDescent="0.2">
      <c r="B27" s="133">
        <f>MAX($B$5:B26)+1</f>
        <v>17</v>
      </c>
      <c r="D27" s="286" t="s">
        <v>877</v>
      </c>
      <c r="E27" s="287" t="s">
        <v>523</v>
      </c>
      <c r="F27" s="288"/>
      <c r="G27" s="288"/>
    </row>
    <row r="28" spans="2:7" ht="25.5" x14ac:dyDescent="0.2">
      <c r="B28" s="133">
        <f>MAX($B$5:B27)+1</f>
        <v>18</v>
      </c>
      <c r="D28" s="286" t="s">
        <v>878</v>
      </c>
      <c r="E28" s="287" t="s">
        <v>523</v>
      </c>
      <c r="F28" s="288"/>
      <c r="G28" s="288"/>
    </row>
    <row r="29" spans="2:7" ht="25.5" x14ac:dyDescent="0.2">
      <c r="B29" s="133">
        <f>MAX($B$5:B28)+1</f>
        <v>19</v>
      </c>
      <c r="D29" s="286" t="s">
        <v>879</v>
      </c>
      <c r="E29" s="287" t="s">
        <v>523</v>
      </c>
      <c r="F29" s="288"/>
      <c r="G29" s="288"/>
    </row>
    <row r="30" spans="2:7" ht="76.5" x14ac:dyDescent="0.2">
      <c r="B30" s="133">
        <f>MAX($B$5:B29)+1</f>
        <v>20</v>
      </c>
      <c r="D30" s="286" t="s">
        <v>880</v>
      </c>
      <c r="E30" s="287" t="s">
        <v>523</v>
      </c>
      <c r="F30" s="288"/>
      <c r="G30" s="288"/>
    </row>
    <row r="31" spans="2:7" x14ac:dyDescent="0.2">
      <c r="B31" s="128"/>
      <c r="D31" s="135"/>
    </row>
    <row r="32" spans="2:7" ht="14.25" x14ac:dyDescent="0.2">
      <c r="B32" s="128"/>
      <c r="D32" s="134"/>
    </row>
    <row r="33" spans="2:7" ht="15" x14ac:dyDescent="0.2">
      <c r="B33" s="128"/>
      <c r="D33" s="302" t="s">
        <v>881</v>
      </c>
      <c r="E33" s="303" t="s">
        <v>475</v>
      </c>
      <c r="F33" s="304" t="s">
        <v>477</v>
      </c>
      <c r="G33" s="305" t="s">
        <v>478</v>
      </c>
    </row>
    <row r="34" spans="2:7" ht="57" x14ac:dyDescent="0.2">
      <c r="B34" s="128"/>
      <c r="D34" s="136" t="s">
        <v>882</v>
      </c>
    </row>
    <row r="35" spans="2:7" ht="76.5" x14ac:dyDescent="0.2">
      <c r="B35" s="133">
        <f>MAX($B$5:B34)+1</f>
        <v>21</v>
      </c>
      <c r="D35" s="286" t="s">
        <v>883</v>
      </c>
      <c r="E35" s="287" t="s">
        <v>523</v>
      </c>
      <c r="F35" s="288"/>
      <c r="G35" s="288"/>
    </row>
    <row r="36" spans="2:7" ht="38.25" x14ac:dyDescent="0.2">
      <c r="B36" s="133">
        <f>MAX($B$5:B35)+1</f>
        <v>22</v>
      </c>
      <c r="D36" s="286" t="s">
        <v>884</v>
      </c>
      <c r="E36" s="287" t="s">
        <v>523</v>
      </c>
      <c r="F36" s="288"/>
      <c r="G36" s="288"/>
    </row>
    <row r="37" spans="2:7" ht="25.5" x14ac:dyDescent="0.2">
      <c r="B37" s="133">
        <f>MAX($B$5:B36)+1</f>
        <v>23</v>
      </c>
      <c r="D37" s="286" t="s">
        <v>885</v>
      </c>
      <c r="E37" s="287" t="s">
        <v>523</v>
      </c>
      <c r="F37" s="288"/>
      <c r="G37" s="288"/>
    </row>
    <row r="38" spans="2:7" ht="25.5" x14ac:dyDescent="0.2">
      <c r="B38" s="133">
        <f>MAX($B$5:B37)+1</f>
        <v>24</v>
      </c>
      <c r="D38" s="286" t="s">
        <v>886</v>
      </c>
      <c r="E38" s="287" t="s">
        <v>523</v>
      </c>
      <c r="F38" s="288"/>
      <c r="G38" s="288"/>
    </row>
    <row r="39" spans="2:7" ht="38.25" x14ac:dyDescent="0.2">
      <c r="B39" s="133">
        <f>MAX($B$5:B38)+1</f>
        <v>25</v>
      </c>
      <c r="D39" s="286" t="s">
        <v>887</v>
      </c>
      <c r="E39" s="287" t="s">
        <v>523</v>
      </c>
      <c r="F39" s="288"/>
      <c r="G39" s="288"/>
    </row>
    <row r="40" spans="2:7" ht="25.5" x14ac:dyDescent="0.2">
      <c r="B40" s="133">
        <f>MAX($B$5:B39)+1</f>
        <v>26</v>
      </c>
      <c r="D40" s="286" t="s">
        <v>888</v>
      </c>
      <c r="E40" s="287" t="s">
        <v>523</v>
      </c>
      <c r="F40" s="288"/>
      <c r="G40" s="288"/>
    </row>
    <row r="41" spans="2:7" ht="76.5" x14ac:dyDescent="0.2">
      <c r="B41" s="133">
        <f>MAX($B$5:B40)+1</f>
        <v>27</v>
      </c>
      <c r="D41" s="286" t="s">
        <v>889</v>
      </c>
      <c r="E41" s="287" t="s">
        <v>523</v>
      </c>
      <c r="F41" s="288"/>
      <c r="G41" s="288"/>
    </row>
    <row r="42" spans="2:7" ht="25.5" x14ac:dyDescent="0.2">
      <c r="B42" s="133">
        <f>MAX($B$5:B41)+1</f>
        <v>28</v>
      </c>
      <c r="D42" s="286" t="s">
        <v>890</v>
      </c>
      <c r="E42" s="287" t="s">
        <v>523</v>
      </c>
      <c r="F42" s="288"/>
      <c r="G42" s="288"/>
    </row>
    <row r="43" spans="2:7" ht="51" x14ac:dyDescent="0.2">
      <c r="B43" s="133">
        <f>MAX($B$5:B42)+1</f>
        <v>29</v>
      </c>
      <c r="D43" s="286" t="s">
        <v>891</v>
      </c>
      <c r="E43" s="287" t="s">
        <v>523</v>
      </c>
      <c r="F43" s="288"/>
      <c r="G43" s="288"/>
    </row>
    <row r="44" spans="2:7" ht="25.5" x14ac:dyDescent="0.2">
      <c r="B44" s="133">
        <f>MAX($B$5:B43)+1</f>
        <v>30</v>
      </c>
      <c r="D44" s="286" t="s">
        <v>892</v>
      </c>
      <c r="E44" s="287" t="s">
        <v>523</v>
      </c>
      <c r="F44" s="288"/>
      <c r="G44" s="288"/>
    </row>
    <row r="45" spans="2:7" ht="127.5" x14ac:dyDescent="0.2">
      <c r="B45" s="133">
        <f>MAX($B$5:B44)+1</f>
        <v>31</v>
      </c>
      <c r="D45" s="286" t="s">
        <v>893</v>
      </c>
      <c r="E45" s="287" t="s">
        <v>523</v>
      </c>
      <c r="F45" s="288"/>
      <c r="G45" s="288"/>
    </row>
    <row r="46" spans="2:7" ht="25.5" x14ac:dyDescent="0.2">
      <c r="B46" s="133">
        <f>MAX($B$5:B45)+1</f>
        <v>32</v>
      </c>
      <c r="D46" s="286" t="s">
        <v>894</v>
      </c>
      <c r="E46" s="287" t="s">
        <v>523</v>
      </c>
      <c r="F46" s="288"/>
      <c r="G46" s="288"/>
    </row>
    <row r="47" spans="2:7" x14ac:dyDescent="0.2">
      <c r="B47" s="133">
        <f>MAX($B$5:B46)+1</f>
        <v>33</v>
      </c>
      <c r="D47" s="286" t="s">
        <v>895</v>
      </c>
      <c r="E47" s="287" t="s">
        <v>523</v>
      </c>
      <c r="F47" s="288"/>
      <c r="G47" s="288"/>
    </row>
    <row r="48" spans="2:7" ht="38.25" x14ac:dyDescent="0.2">
      <c r="B48" s="133">
        <f>MAX($B$5:B47)+1</f>
        <v>34</v>
      </c>
      <c r="D48" s="286" t="s">
        <v>896</v>
      </c>
      <c r="E48" s="287" t="s">
        <v>523</v>
      </c>
      <c r="F48" s="288"/>
      <c r="G48" s="288"/>
    </row>
    <row r="49" spans="2:7" ht="25.5" x14ac:dyDescent="0.2">
      <c r="B49" s="133">
        <f>MAX($B$5:B48)+1</f>
        <v>35</v>
      </c>
      <c r="D49" s="286" t="s">
        <v>897</v>
      </c>
      <c r="E49" s="287" t="s">
        <v>523</v>
      </c>
      <c r="F49" s="288"/>
      <c r="G49" s="288"/>
    </row>
    <row r="50" spans="2:7" ht="51" x14ac:dyDescent="0.2">
      <c r="B50" s="133">
        <f>MAX($B$5:B49)+1</f>
        <v>36</v>
      </c>
      <c r="D50" s="286" t="s">
        <v>898</v>
      </c>
      <c r="E50" s="287" t="s">
        <v>523</v>
      </c>
      <c r="F50" s="288"/>
      <c r="G50" s="288"/>
    </row>
    <row r="51" spans="2:7" ht="38.25" x14ac:dyDescent="0.2">
      <c r="B51" s="133">
        <f>MAX($B$5:B50)+1</f>
        <v>37</v>
      </c>
      <c r="D51" s="286" t="s">
        <v>899</v>
      </c>
      <c r="E51" s="287" t="s">
        <v>523</v>
      </c>
      <c r="F51" s="288"/>
      <c r="G51" s="288"/>
    </row>
    <row r="52" spans="2:7" x14ac:dyDescent="0.2">
      <c r="B52" s="133">
        <f>MAX($B$5:B51)+1</f>
        <v>38</v>
      </c>
      <c r="D52" s="286" t="s">
        <v>900</v>
      </c>
      <c r="E52" s="287" t="s">
        <v>523</v>
      </c>
      <c r="F52" s="288"/>
      <c r="G52" s="288"/>
    </row>
    <row r="53" spans="2:7" ht="25.5" x14ac:dyDescent="0.2">
      <c r="B53" s="133">
        <f>MAX($B$5:B52)+1</f>
        <v>39</v>
      </c>
      <c r="D53" s="286" t="s">
        <v>901</v>
      </c>
      <c r="E53" s="287" t="s">
        <v>523</v>
      </c>
      <c r="F53" s="288"/>
      <c r="G53" s="288"/>
    </row>
    <row r="54" spans="2:7" ht="38.25" x14ac:dyDescent="0.2">
      <c r="B54" s="133">
        <f>MAX($B$5:B53)+1</f>
        <v>40</v>
      </c>
      <c r="D54" s="286" t="s">
        <v>902</v>
      </c>
      <c r="E54" s="287" t="s">
        <v>523</v>
      </c>
      <c r="F54" s="288"/>
      <c r="G54" s="288"/>
    </row>
    <row r="55" spans="2:7" ht="25.5" x14ac:dyDescent="0.2">
      <c r="B55" s="133">
        <f>MAX($B$5:B54)+1</f>
        <v>41</v>
      </c>
      <c r="D55" s="286" t="s">
        <v>903</v>
      </c>
      <c r="E55" s="287" t="s">
        <v>523</v>
      </c>
      <c r="F55" s="288"/>
      <c r="G55" s="288"/>
    </row>
    <row r="56" spans="2:7" ht="38.25" x14ac:dyDescent="0.2">
      <c r="B56" s="133">
        <f>MAX($B$5:B55)+1</f>
        <v>42</v>
      </c>
      <c r="D56" s="286" t="s">
        <v>904</v>
      </c>
      <c r="E56" s="287" t="s">
        <v>523</v>
      </c>
      <c r="F56" s="288"/>
      <c r="G56" s="288"/>
    </row>
    <row r="57" spans="2:7" ht="25.5" x14ac:dyDescent="0.2">
      <c r="B57" s="133">
        <f>MAX($B$5:B56)+1</f>
        <v>43</v>
      </c>
      <c r="D57" s="286" t="s">
        <v>905</v>
      </c>
      <c r="E57" s="287" t="s">
        <v>523</v>
      </c>
      <c r="F57" s="288"/>
      <c r="G57" s="288"/>
    </row>
    <row r="58" spans="2:7" ht="38.25" x14ac:dyDescent="0.2">
      <c r="B58" s="133">
        <f>MAX($B$5:B57)+1</f>
        <v>44</v>
      </c>
      <c r="D58" s="286" t="s">
        <v>906</v>
      </c>
      <c r="E58" s="287" t="s">
        <v>523</v>
      </c>
      <c r="F58" s="288"/>
      <c r="G58" s="288"/>
    </row>
    <row r="59" spans="2:7" ht="38.25" x14ac:dyDescent="0.2">
      <c r="B59" s="133">
        <f>MAX($B$5:B58)+1</f>
        <v>45</v>
      </c>
      <c r="D59" s="286" t="s">
        <v>907</v>
      </c>
      <c r="E59" s="287" t="s">
        <v>523</v>
      </c>
      <c r="F59" s="288"/>
      <c r="G59" s="288"/>
    </row>
    <row r="60" spans="2:7" ht="38.25" x14ac:dyDescent="0.2">
      <c r="B60" s="133">
        <f>MAX($B$5:B59)+1</f>
        <v>46</v>
      </c>
      <c r="D60" s="286" t="s">
        <v>908</v>
      </c>
      <c r="E60" s="287" t="s">
        <v>523</v>
      </c>
      <c r="F60" s="288"/>
      <c r="G60" s="288"/>
    </row>
    <row r="61" spans="2:7" ht="38.25" x14ac:dyDescent="0.2">
      <c r="B61" s="133">
        <f>MAX($B$5:B60)+1</f>
        <v>47</v>
      </c>
      <c r="D61" s="286" t="s">
        <v>909</v>
      </c>
      <c r="E61" s="287" t="s">
        <v>523</v>
      </c>
      <c r="F61" s="288"/>
      <c r="G61" s="288"/>
    </row>
    <row r="62" spans="2:7" x14ac:dyDescent="0.2">
      <c r="B62" s="128"/>
      <c r="D62" s="137" t="s">
        <v>910</v>
      </c>
    </row>
    <row r="63" spans="2:7" ht="14.25" x14ac:dyDescent="0.2">
      <c r="B63" s="128"/>
      <c r="D63" s="134"/>
    </row>
    <row r="64" spans="2:7" ht="15" x14ac:dyDescent="0.2">
      <c r="B64" s="128"/>
      <c r="D64" s="302" t="s">
        <v>911</v>
      </c>
      <c r="E64" s="303" t="s">
        <v>475</v>
      </c>
      <c r="F64" s="304" t="s">
        <v>477</v>
      </c>
      <c r="G64" s="305" t="s">
        <v>478</v>
      </c>
    </row>
    <row r="65" spans="2:7" x14ac:dyDescent="0.2">
      <c r="B65" s="133">
        <f>MAX($B$5:B64)+1</f>
        <v>48</v>
      </c>
      <c r="D65" s="286" t="s">
        <v>912</v>
      </c>
      <c r="E65" s="287" t="s">
        <v>481</v>
      </c>
      <c r="F65" s="288"/>
      <c r="G65" s="288"/>
    </row>
    <row r="66" spans="2:7" ht="38.25" x14ac:dyDescent="0.2">
      <c r="B66" s="133">
        <f>MAX($B$5:B65)+1</f>
        <v>49</v>
      </c>
      <c r="D66" s="286" t="s">
        <v>913</v>
      </c>
      <c r="E66" s="287" t="s">
        <v>481</v>
      </c>
      <c r="F66" s="288"/>
      <c r="G66" s="288"/>
    </row>
    <row r="67" spans="2:7" ht="76.5" x14ac:dyDescent="0.2">
      <c r="B67" s="133">
        <f>MAX($B$5:B66)+1</f>
        <v>50</v>
      </c>
      <c r="D67" s="286" t="s">
        <v>914</v>
      </c>
      <c r="E67" s="287" t="s">
        <v>523</v>
      </c>
      <c r="F67" s="288"/>
      <c r="G67" s="288"/>
    </row>
    <row r="68" spans="2:7" x14ac:dyDescent="0.2">
      <c r="B68" s="133">
        <f>MAX($B$5:B67)+1</f>
        <v>51</v>
      </c>
      <c r="D68" s="286" t="s">
        <v>915</v>
      </c>
      <c r="E68" s="287" t="s">
        <v>523</v>
      </c>
      <c r="F68" s="288"/>
      <c r="G68" s="288"/>
    </row>
    <row r="69" spans="2:7" ht="25.5" x14ac:dyDescent="0.2">
      <c r="B69" s="133">
        <f>MAX($B$5:B68)+1</f>
        <v>52</v>
      </c>
      <c r="D69" s="286" t="s">
        <v>916</v>
      </c>
      <c r="E69" s="287" t="s">
        <v>523</v>
      </c>
      <c r="F69" s="288"/>
      <c r="G69" s="288"/>
    </row>
    <row r="70" spans="2:7" ht="25.5" x14ac:dyDescent="0.2">
      <c r="B70" s="133">
        <f>MAX($B$5:B69)+1</f>
        <v>53</v>
      </c>
      <c r="D70" s="286" t="s">
        <v>917</v>
      </c>
      <c r="E70" s="287" t="s">
        <v>523</v>
      </c>
      <c r="F70" s="288"/>
      <c r="G70" s="288"/>
    </row>
    <row r="71" spans="2:7" x14ac:dyDescent="0.2">
      <c r="B71" s="128"/>
    </row>
    <row r="72" spans="2:7" ht="127.5" x14ac:dyDescent="0.2">
      <c r="B72" s="133">
        <f>MAX($B$5:B71)+1</f>
        <v>54</v>
      </c>
      <c r="D72" s="286" t="s">
        <v>918</v>
      </c>
      <c r="E72" s="287" t="s">
        <v>481</v>
      </c>
      <c r="F72" s="288"/>
      <c r="G72" s="288"/>
    </row>
    <row r="73" spans="2:7" ht="15" x14ac:dyDescent="0.2">
      <c r="B73" s="128"/>
      <c r="D73" s="135"/>
      <c r="E73" s="303" t="s">
        <v>475</v>
      </c>
      <c r="F73" s="304" t="s">
        <v>477</v>
      </c>
      <c r="G73" s="305" t="s">
        <v>478</v>
      </c>
    </row>
    <row r="74" spans="2:7" ht="38.25" x14ac:dyDescent="0.2">
      <c r="B74" s="133">
        <f>MAX($B$5:B73)+1</f>
        <v>55</v>
      </c>
      <c r="D74" s="286" t="s">
        <v>919</v>
      </c>
      <c r="E74" s="287" t="s">
        <v>481</v>
      </c>
      <c r="F74" s="288"/>
      <c r="G74" s="288"/>
    </row>
    <row r="75" spans="2:7" ht="51" x14ac:dyDescent="0.2">
      <c r="B75" s="133">
        <f>MAX($B$5:B74)+1</f>
        <v>56</v>
      </c>
      <c r="D75" s="286" t="s">
        <v>920</v>
      </c>
      <c r="E75" s="287" t="s">
        <v>523</v>
      </c>
      <c r="F75" s="288"/>
      <c r="G75" s="288"/>
    </row>
    <row r="76" spans="2:7" ht="25.5" x14ac:dyDescent="0.2">
      <c r="B76" s="133">
        <f>MAX($B$5:B75)+1</f>
        <v>57</v>
      </c>
      <c r="D76" s="286" t="s">
        <v>921</v>
      </c>
      <c r="E76" s="287" t="s">
        <v>481</v>
      </c>
      <c r="F76" s="288"/>
      <c r="G76" s="288"/>
    </row>
    <row r="77" spans="2:7" x14ac:dyDescent="0.2">
      <c r="B77" s="133">
        <f>MAX($B$5:B76)+1</f>
        <v>58</v>
      </c>
      <c r="D77" s="286" t="s">
        <v>922</v>
      </c>
      <c r="E77" s="287" t="s">
        <v>481</v>
      </c>
      <c r="F77" s="288"/>
      <c r="G77" s="288"/>
    </row>
    <row r="78" spans="2:7" x14ac:dyDescent="0.2">
      <c r="B78" s="133">
        <f>MAX($B$5:B77)+1</f>
        <v>59</v>
      </c>
      <c r="D78" s="286" t="s">
        <v>923</v>
      </c>
      <c r="E78" s="287" t="s">
        <v>523</v>
      </c>
      <c r="F78" s="288"/>
      <c r="G78" s="288"/>
    </row>
    <row r="79" spans="2:7" x14ac:dyDescent="0.2">
      <c r="B79" s="133">
        <f>MAX($B$5:B78)+1</f>
        <v>60</v>
      </c>
      <c r="D79" s="286" t="s">
        <v>924</v>
      </c>
      <c r="E79" s="287" t="s">
        <v>523</v>
      </c>
      <c r="F79" s="288"/>
      <c r="G79" s="288"/>
    </row>
    <row r="80" spans="2:7" x14ac:dyDescent="0.2">
      <c r="B80" s="128"/>
    </row>
    <row r="81" spans="2:7" ht="13.5" thickBot="1" x14ac:dyDescent="0.25">
      <c r="B81" s="133">
        <f>MAX($B$5:B80)+1</f>
        <v>61</v>
      </c>
      <c r="D81" s="286" t="s">
        <v>925</v>
      </c>
      <c r="E81" s="287" t="s">
        <v>926</v>
      </c>
    </row>
    <row r="82" spans="2:7" ht="15.75" thickBot="1" x14ac:dyDescent="0.25">
      <c r="B82" s="128"/>
      <c r="D82" s="138"/>
      <c r="E82" s="139" t="s">
        <v>927</v>
      </c>
    </row>
    <row r="83" spans="2:7" ht="15" thickBot="1" x14ac:dyDescent="0.25">
      <c r="B83" s="128"/>
      <c r="D83" s="140" t="s">
        <v>928</v>
      </c>
      <c r="E83" s="141" t="s">
        <v>929</v>
      </c>
    </row>
    <row r="84" spans="2:7" ht="15" thickBot="1" x14ac:dyDescent="0.25">
      <c r="B84" s="128"/>
      <c r="D84" s="140" t="s">
        <v>930</v>
      </c>
      <c r="E84" s="141" t="s">
        <v>929</v>
      </c>
    </row>
    <row r="85" spans="2:7" ht="15" thickBot="1" x14ac:dyDescent="0.25">
      <c r="B85" s="128"/>
      <c r="D85" s="140" t="s">
        <v>931</v>
      </c>
      <c r="E85" s="141" t="s">
        <v>932</v>
      </c>
    </row>
    <row r="86" spans="2:7" ht="15" x14ac:dyDescent="0.2">
      <c r="B86" s="128"/>
      <c r="D86" s="135"/>
      <c r="E86" s="303" t="s">
        <v>475</v>
      </c>
      <c r="F86" s="304" t="s">
        <v>477</v>
      </c>
      <c r="G86" s="305" t="s">
        <v>478</v>
      </c>
    </row>
    <row r="87" spans="2:7" ht="39" customHeight="1" x14ac:dyDescent="0.2">
      <c r="B87" s="133">
        <f>MAX($B$5:B86)+1</f>
        <v>62</v>
      </c>
      <c r="D87" s="286" t="s">
        <v>933</v>
      </c>
      <c r="E87" s="287" t="s">
        <v>523</v>
      </c>
      <c r="F87" s="288"/>
      <c r="G87" s="288"/>
    </row>
    <row r="88" spans="2:7" ht="25.5" x14ac:dyDescent="0.2">
      <c r="B88" s="133">
        <f>MAX($B$5:B87)+1</f>
        <v>63</v>
      </c>
      <c r="D88" s="286" t="s">
        <v>934</v>
      </c>
      <c r="E88" s="287" t="s">
        <v>523</v>
      </c>
      <c r="F88" s="288"/>
      <c r="G88" s="288"/>
    </row>
    <row r="89" spans="2:7" ht="38.25" x14ac:dyDescent="0.2">
      <c r="B89" s="133">
        <f>MAX($B$5:B88)+1</f>
        <v>64</v>
      </c>
      <c r="D89" s="286" t="s">
        <v>935</v>
      </c>
      <c r="E89" s="287" t="s">
        <v>523</v>
      </c>
      <c r="F89" s="288"/>
      <c r="G89" s="288"/>
    </row>
    <row r="90" spans="2:7" x14ac:dyDescent="0.2">
      <c r="B90" s="133">
        <f>MAX($B$5:B89)+1</f>
        <v>65</v>
      </c>
      <c r="D90" s="286" t="s">
        <v>936</v>
      </c>
      <c r="E90" s="287" t="s">
        <v>523</v>
      </c>
      <c r="F90" s="288"/>
      <c r="G90" s="288"/>
    </row>
    <row r="91" spans="2:7" x14ac:dyDescent="0.2">
      <c r="B91" s="128"/>
      <c r="D91" s="135"/>
    </row>
    <row r="92" spans="2:7" ht="14.25" x14ac:dyDescent="0.2">
      <c r="B92" s="128"/>
      <c r="D92" s="134"/>
    </row>
    <row r="93" spans="2:7" ht="15" x14ac:dyDescent="0.2">
      <c r="B93" s="128"/>
      <c r="D93" s="302" t="s">
        <v>937</v>
      </c>
      <c r="E93" s="303" t="s">
        <v>475</v>
      </c>
      <c r="F93" s="304" t="s">
        <v>477</v>
      </c>
      <c r="G93" s="305" t="s">
        <v>478</v>
      </c>
    </row>
    <row r="94" spans="2:7" ht="14.25" x14ac:dyDescent="0.2">
      <c r="B94" s="128"/>
      <c r="D94" s="132" t="s">
        <v>938</v>
      </c>
    </row>
    <row r="95" spans="2:7" ht="25.5" x14ac:dyDescent="0.2">
      <c r="B95" s="133">
        <f>MAX($B$5:B94)+1</f>
        <v>66</v>
      </c>
      <c r="D95" s="286" t="s">
        <v>939</v>
      </c>
      <c r="E95" s="287" t="s">
        <v>523</v>
      </c>
      <c r="F95" s="288"/>
      <c r="G95" s="288"/>
    </row>
    <row r="96" spans="2:7" x14ac:dyDescent="0.2">
      <c r="B96" s="133">
        <f>MAX($B$5:B95)+1</f>
        <v>67</v>
      </c>
      <c r="D96" s="286" t="s">
        <v>940</v>
      </c>
      <c r="E96" s="287" t="s">
        <v>523</v>
      </c>
      <c r="F96" s="288"/>
      <c r="G96" s="288"/>
    </row>
    <row r="97" spans="2:7" x14ac:dyDescent="0.2">
      <c r="B97" s="133">
        <f>MAX($B$5:B96)+1</f>
        <v>68</v>
      </c>
      <c r="D97" s="286" t="s">
        <v>941</v>
      </c>
      <c r="E97" s="287" t="s">
        <v>523</v>
      </c>
      <c r="F97" s="288"/>
      <c r="G97" s="288"/>
    </row>
    <row r="98" spans="2:7" ht="25.5" x14ac:dyDescent="0.2">
      <c r="B98" s="133">
        <f>MAX($B$5:B97)+1</f>
        <v>69</v>
      </c>
      <c r="D98" s="286" t="s">
        <v>942</v>
      </c>
      <c r="E98" s="287" t="s">
        <v>523</v>
      </c>
      <c r="F98" s="288"/>
      <c r="G98" s="288"/>
    </row>
    <row r="99" spans="2:7" ht="38.25" x14ac:dyDescent="0.2">
      <c r="B99" s="133">
        <f>MAX($B$5:B98)+1</f>
        <v>70</v>
      </c>
      <c r="D99" s="286" t="s">
        <v>943</v>
      </c>
      <c r="E99" s="287" t="s">
        <v>523</v>
      </c>
      <c r="F99" s="288"/>
      <c r="G99" s="288"/>
    </row>
    <row r="100" spans="2:7" x14ac:dyDescent="0.2">
      <c r="B100" s="133">
        <f>MAX($B$5:B99)+1</f>
        <v>71</v>
      </c>
      <c r="D100" s="286" t="s">
        <v>944</v>
      </c>
      <c r="E100" s="287" t="s">
        <v>523</v>
      </c>
      <c r="F100" s="288"/>
      <c r="G100" s="288"/>
    </row>
    <row r="101" spans="2:7" ht="25.5" x14ac:dyDescent="0.2">
      <c r="B101" s="133">
        <f>MAX($B$5:B100)+1</f>
        <v>72</v>
      </c>
      <c r="D101" s="286" t="s">
        <v>945</v>
      </c>
      <c r="E101" s="287" t="s">
        <v>523</v>
      </c>
      <c r="F101" s="288"/>
      <c r="G101" s="288"/>
    </row>
    <row r="102" spans="2:7" ht="38.25" x14ac:dyDescent="0.2">
      <c r="B102" s="133">
        <f>MAX($B$5:B101)+1</f>
        <v>73</v>
      </c>
      <c r="D102" s="286" t="s">
        <v>946</v>
      </c>
      <c r="E102" s="287" t="s">
        <v>523</v>
      </c>
      <c r="F102" s="288"/>
      <c r="G102" s="288"/>
    </row>
    <row r="103" spans="2:7" ht="25.5" x14ac:dyDescent="0.2">
      <c r="B103" s="133">
        <f>MAX($B$5:B102)+1</f>
        <v>74</v>
      </c>
      <c r="D103" s="286" t="s">
        <v>947</v>
      </c>
      <c r="E103" s="287" t="s">
        <v>523</v>
      </c>
      <c r="F103" s="288"/>
      <c r="G103" s="288"/>
    </row>
    <row r="104" spans="2:7" ht="25.5" x14ac:dyDescent="0.2">
      <c r="B104" s="133">
        <f>MAX($B$5:B103)+1</f>
        <v>75</v>
      </c>
      <c r="D104" s="286" t="s">
        <v>948</v>
      </c>
      <c r="E104" s="287" t="s">
        <v>523</v>
      </c>
      <c r="F104" s="288"/>
      <c r="G104" s="288"/>
    </row>
    <row r="105" spans="2:7" x14ac:dyDescent="0.2">
      <c r="B105" s="133">
        <f>MAX($B$5:B104)+1</f>
        <v>76</v>
      </c>
      <c r="D105" s="286" t="s">
        <v>949</v>
      </c>
      <c r="E105" s="287" t="s">
        <v>523</v>
      </c>
      <c r="F105" s="288"/>
      <c r="G105" s="288"/>
    </row>
    <row r="106" spans="2:7" x14ac:dyDescent="0.2">
      <c r="B106" s="133">
        <f>MAX($B$5:B105)+1</f>
        <v>77</v>
      </c>
      <c r="D106" s="286" t="s">
        <v>950</v>
      </c>
      <c r="E106" s="287" t="s">
        <v>523</v>
      </c>
      <c r="F106" s="288"/>
      <c r="G106" s="288"/>
    </row>
    <row r="107" spans="2:7" x14ac:dyDescent="0.2">
      <c r="B107" s="133">
        <f>MAX($B$5:B106)+1</f>
        <v>78</v>
      </c>
      <c r="D107" s="286" t="s">
        <v>951</v>
      </c>
      <c r="E107" s="287" t="s">
        <v>523</v>
      </c>
      <c r="F107" s="288"/>
      <c r="G107" s="288"/>
    </row>
    <row r="108" spans="2:7" x14ac:dyDescent="0.2">
      <c r="B108" s="133">
        <f>MAX($B$5:B107)+1</f>
        <v>79</v>
      </c>
      <c r="D108" s="286" t="s">
        <v>952</v>
      </c>
      <c r="E108" s="287" t="s">
        <v>523</v>
      </c>
      <c r="F108" s="288"/>
      <c r="G108" s="288"/>
    </row>
    <row r="109" spans="2:7" ht="25.5" x14ac:dyDescent="0.2">
      <c r="B109" s="133">
        <f>MAX($B$5:B108)+1</f>
        <v>80</v>
      </c>
      <c r="D109" s="286" t="s">
        <v>953</v>
      </c>
      <c r="E109" s="287" t="s">
        <v>523</v>
      </c>
      <c r="F109" s="288"/>
      <c r="G109" s="288"/>
    </row>
    <row r="110" spans="2:7" ht="25.5" x14ac:dyDescent="0.2">
      <c r="B110" s="133">
        <f>MAX($B$5:B109)+1</f>
        <v>81</v>
      </c>
      <c r="D110" s="286" t="s">
        <v>954</v>
      </c>
      <c r="E110" s="287" t="s">
        <v>523</v>
      </c>
      <c r="F110" s="288"/>
      <c r="G110" s="288"/>
    </row>
    <row r="111" spans="2:7" ht="38.25" x14ac:dyDescent="0.2">
      <c r="B111" s="133">
        <f>MAX($B$5:B110)+1</f>
        <v>82</v>
      </c>
      <c r="D111" s="286" t="s">
        <v>955</v>
      </c>
      <c r="E111" s="287" t="s">
        <v>523</v>
      </c>
      <c r="F111" s="288"/>
      <c r="G111" s="288"/>
    </row>
    <row r="112" spans="2:7" ht="25.5" x14ac:dyDescent="0.2">
      <c r="B112" s="133">
        <f>MAX($B$5:B111)+1</f>
        <v>83</v>
      </c>
      <c r="D112" s="286" t="s">
        <v>956</v>
      </c>
      <c r="E112" s="287" t="s">
        <v>523</v>
      </c>
      <c r="F112" s="288"/>
      <c r="G112" s="288"/>
    </row>
    <row r="113" spans="2:7" ht="25.5" x14ac:dyDescent="0.2">
      <c r="B113" s="133">
        <f>MAX($B$5:B112)+1</f>
        <v>84</v>
      </c>
      <c r="D113" s="286" t="s">
        <v>957</v>
      </c>
      <c r="E113" s="287" t="s">
        <v>523</v>
      </c>
      <c r="F113" s="288"/>
      <c r="G113" s="288"/>
    </row>
    <row r="114" spans="2:7" ht="14.25" x14ac:dyDescent="0.2">
      <c r="B114" s="128"/>
      <c r="D114" s="134"/>
    </row>
    <row r="115" spans="2:7" ht="15" x14ac:dyDescent="0.2">
      <c r="B115" s="128"/>
      <c r="D115" s="302" t="s">
        <v>958</v>
      </c>
      <c r="E115" s="303" t="s">
        <v>475</v>
      </c>
      <c r="F115" s="304" t="s">
        <v>477</v>
      </c>
      <c r="G115" s="305" t="s">
        <v>478</v>
      </c>
    </row>
    <row r="116" spans="2:7" x14ac:dyDescent="0.2">
      <c r="B116" s="133">
        <f>MAX($B$5:B115)+1</f>
        <v>85</v>
      </c>
      <c r="D116" s="286" t="s">
        <v>959</v>
      </c>
      <c r="E116" s="287" t="s">
        <v>523</v>
      </c>
      <c r="F116" s="288"/>
      <c r="G116" s="288"/>
    </row>
    <row r="117" spans="2:7" ht="25.5" x14ac:dyDescent="0.2">
      <c r="B117" s="133">
        <f>MAX($B$5:B116)+1</f>
        <v>86</v>
      </c>
      <c r="D117" s="286" t="s">
        <v>960</v>
      </c>
      <c r="E117" s="287" t="s">
        <v>523</v>
      </c>
      <c r="F117" s="288"/>
      <c r="G117" s="288"/>
    </row>
    <row r="118" spans="2:7" ht="25.5" x14ac:dyDescent="0.2">
      <c r="B118" s="133">
        <f>MAX($B$5:B117)+1</f>
        <v>87</v>
      </c>
      <c r="D118" s="286" t="s">
        <v>961</v>
      </c>
      <c r="E118" s="287" t="s">
        <v>523</v>
      </c>
      <c r="F118" s="288"/>
      <c r="G118" s="288"/>
    </row>
    <row r="119" spans="2:7" x14ac:dyDescent="0.2">
      <c r="B119" s="133">
        <f>MAX($B$5:B118)+1</f>
        <v>88</v>
      </c>
      <c r="D119" s="286" t="s">
        <v>962</v>
      </c>
      <c r="E119" s="287" t="s">
        <v>523</v>
      </c>
      <c r="F119" s="288"/>
      <c r="G119" s="288"/>
    </row>
    <row r="120" spans="2:7" ht="38.25" x14ac:dyDescent="0.2">
      <c r="B120" s="133">
        <f>MAX($B$5:B119)+1</f>
        <v>89</v>
      </c>
      <c r="D120" s="286" t="s">
        <v>963</v>
      </c>
      <c r="E120" s="287" t="s">
        <v>523</v>
      </c>
      <c r="F120" s="288"/>
      <c r="G120" s="288"/>
    </row>
    <row r="121" spans="2:7" x14ac:dyDescent="0.2">
      <c r="B121" s="133">
        <f>MAX($B$5:B120)+1</f>
        <v>90</v>
      </c>
      <c r="D121" s="286" t="s">
        <v>964</v>
      </c>
      <c r="E121" s="287" t="s">
        <v>523</v>
      </c>
      <c r="F121" s="288"/>
      <c r="G121" s="288"/>
    </row>
    <row r="122" spans="2:7" x14ac:dyDescent="0.2">
      <c r="B122" s="133">
        <f>MAX($B$5:B121)+1</f>
        <v>91</v>
      </c>
      <c r="D122" s="286" t="s">
        <v>965</v>
      </c>
      <c r="E122" s="287" t="s">
        <v>523</v>
      </c>
      <c r="F122" s="288"/>
      <c r="G122" s="288"/>
    </row>
    <row r="123" spans="2:7" ht="41.25" customHeight="1" x14ac:dyDescent="0.2">
      <c r="B123" s="133">
        <f>MAX($B$5:B122)+1</f>
        <v>92</v>
      </c>
      <c r="D123" s="286" t="s">
        <v>966</v>
      </c>
      <c r="E123" s="287" t="s">
        <v>523</v>
      </c>
      <c r="F123" s="288"/>
      <c r="G123" s="288"/>
    </row>
    <row r="124" spans="2:7" ht="25.5" x14ac:dyDescent="0.2">
      <c r="B124" s="133">
        <f>MAX($B$5:B123)+1</f>
        <v>93</v>
      </c>
      <c r="D124" s="286" t="s">
        <v>967</v>
      </c>
      <c r="E124" s="287" t="s">
        <v>523</v>
      </c>
      <c r="F124" s="288"/>
      <c r="G124" s="288"/>
    </row>
    <row r="125" spans="2:7" ht="38.25" x14ac:dyDescent="0.2">
      <c r="B125" s="133">
        <f>MAX($B$5:B124)+1</f>
        <v>94</v>
      </c>
      <c r="D125" s="286" t="s">
        <v>968</v>
      </c>
      <c r="E125" s="287" t="s">
        <v>523</v>
      </c>
      <c r="F125" s="288"/>
      <c r="G125" s="288"/>
    </row>
    <row r="126" spans="2:7" x14ac:dyDescent="0.2">
      <c r="B126" s="133">
        <f>MAX($B$5:B125)+1</f>
        <v>95</v>
      </c>
      <c r="D126" s="286" t="s">
        <v>969</v>
      </c>
      <c r="E126" s="287" t="s">
        <v>523</v>
      </c>
      <c r="F126" s="288"/>
      <c r="G126" s="288"/>
    </row>
    <row r="127" spans="2:7" ht="25.5" x14ac:dyDescent="0.2">
      <c r="B127" s="133">
        <f>MAX($B$5:B126)+1</f>
        <v>96</v>
      </c>
      <c r="D127" s="286" t="s">
        <v>970</v>
      </c>
      <c r="E127" s="287" t="s">
        <v>523</v>
      </c>
      <c r="F127" s="288"/>
      <c r="G127" s="288"/>
    </row>
    <row r="128" spans="2:7" x14ac:dyDescent="0.2">
      <c r="B128" s="133">
        <f>MAX($B$5:B127)+1</f>
        <v>97</v>
      </c>
      <c r="D128" s="286" t="s">
        <v>971</v>
      </c>
      <c r="E128" s="287" t="s">
        <v>523</v>
      </c>
      <c r="F128" s="288"/>
      <c r="G128" s="288"/>
    </row>
    <row r="129" spans="2:7" ht="25.5" x14ac:dyDescent="0.2">
      <c r="B129" s="133">
        <f>MAX($B$5:B128)+1</f>
        <v>98</v>
      </c>
      <c r="D129" s="286" t="s">
        <v>972</v>
      </c>
      <c r="E129" s="287" t="s">
        <v>481</v>
      </c>
      <c r="F129" s="288"/>
      <c r="G129" s="288"/>
    </row>
    <row r="130" spans="2:7" ht="25.5" x14ac:dyDescent="0.2">
      <c r="B130" s="133">
        <f>MAX($B$5:B129)+1</f>
        <v>99</v>
      </c>
      <c r="D130" s="286" t="s">
        <v>973</v>
      </c>
      <c r="E130" s="287" t="s">
        <v>523</v>
      </c>
      <c r="F130" s="288"/>
      <c r="G130" s="288"/>
    </row>
    <row r="131" spans="2:7" ht="38.25" x14ac:dyDescent="0.2">
      <c r="B131" s="133">
        <f>MAX($B$5:B130)+1</f>
        <v>100</v>
      </c>
      <c r="D131" s="286" t="s">
        <v>974</v>
      </c>
      <c r="E131" s="287" t="s">
        <v>523</v>
      </c>
      <c r="F131" s="288"/>
      <c r="G131" s="288"/>
    </row>
    <row r="132" spans="2:7" ht="14.25" x14ac:dyDescent="0.2">
      <c r="B132" s="128"/>
      <c r="D132" s="134"/>
    </row>
    <row r="133" spans="2:7" ht="15" x14ac:dyDescent="0.2">
      <c r="B133" s="128"/>
      <c r="D133" s="302" t="s">
        <v>975</v>
      </c>
      <c r="E133" s="303" t="s">
        <v>475</v>
      </c>
      <c r="F133" s="304" t="s">
        <v>477</v>
      </c>
      <c r="G133" s="305" t="s">
        <v>478</v>
      </c>
    </row>
    <row r="134" spans="2:7" ht="14.25" x14ac:dyDescent="0.2">
      <c r="B134" s="128"/>
      <c r="D134" s="132" t="s">
        <v>976</v>
      </c>
    </row>
    <row r="135" spans="2:7" ht="25.5" x14ac:dyDescent="0.2">
      <c r="B135" s="133">
        <f>MAX($B$5:B134)+1</f>
        <v>101</v>
      </c>
      <c r="D135" s="286" t="s">
        <v>977</v>
      </c>
      <c r="E135" s="287" t="s">
        <v>523</v>
      </c>
      <c r="F135" s="288"/>
      <c r="G135" s="288"/>
    </row>
    <row r="136" spans="2:7" x14ac:dyDescent="0.2">
      <c r="B136" s="133">
        <f>MAX($B$5:B135)+1</f>
        <v>102</v>
      </c>
      <c r="D136" s="286" t="s">
        <v>978</v>
      </c>
      <c r="E136" s="287" t="s">
        <v>523</v>
      </c>
      <c r="F136" s="288"/>
      <c r="G136" s="288"/>
    </row>
    <row r="137" spans="2:7" ht="25.5" x14ac:dyDescent="0.2">
      <c r="B137" s="133">
        <f>MAX($B$5:B136)+1</f>
        <v>103</v>
      </c>
      <c r="D137" s="286" t="s">
        <v>979</v>
      </c>
      <c r="E137" s="287" t="s">
        <v>980</v>
      </c>
      <c r="F137" s="288"/>
      <c r="G137" s="288"/>
    </row>
    <row r="138" spans="2:7" ht="25.5" x14ac:dyDescent="0.2">
      <c r="B138" s="133">
        <f>MAX($B$5:B137)+1</f>
        <v>104</v>
      </c>
      <c r="D138" s="286" t="s">
        <v>981</v>
      </c>
      <c r="E138" s="287" t="s">
        <v>980</v>
      </c>
      <c r="F138" s="288"/>
      <c r="G138" s="288"/>
    </row>
    <row r="139" spans="2:7" ht="48.75" customHeight="1" x14ac:dyDescent="0.2">
      <c r="B139" s="133">
        <f>MAX($B$5:B138)+1</f>
        <v>105</v>
      </c>
      <c r="D139" s="286" t="s">
        <v>982</v>
      </c>
      <c r="E139" s="287" t="s">
        <v>523</v>
      </c>
      <c r="F139" s="288"/>
      <c r="G139" s="288"/>
    </row>
    <row r="140" spans="2:7" ht="38.25" x14ac:dyDescent="0.2">
      <c r="B140" s="133">
        <f>MAX($B$5:B139)+1</f>
        <v>106</v>
      </c>
      <c r="D140" s="286" t="s">
        <v>983</v>
      </c>
      <c r="E140" s="287" t="s">
        <v>523</v>
      </c>
      <c r="F140" s="288"/>
      <c r="G140" s="288"/>
    </row>
    <row r="141" spans="2:7" ht="51" x14ac:dyDescent="0.2">
      <c r="B141" s="133">
        <f>MAX($B$5:B140)+1</f>
        <v>107</v>
      </c>
      <c r="D141" s="286" t="s">
        <v>984</v>
      </c>
      <c r="E141" s="287" t="s">
        <v>523</v>
      </c>
      <c r="F141" s="288"/>
      <c r="G141" s="288"/>
    </row>
    <row r="142" spans="2:7" ht="25.5" x14ac:dyDescent="0.2">
      <c r="B142" s="133">
        <f>MAX($B$5:B141)+1</f>
        <v>108</v>
      </c>
      <c r="D142" s="286" t="s">
        <v>985</v>
      </c>
      <c r="E142" s="287" t="s">
        <v>523</v>
      </c>
      <c r="F142" s="288"/>
      <c r="G142" s="288"/>
    </row>
    <row r="143" spans="2:7" ht="38.25" x14ac:dyDescent="0.2">
      <c r="B143" s="133">
        <f>MAX($B$5:B142)+1</f>
        <v>109</v>
      </c>
      <c r="D143" s="286" t="s">
        <v>986</v>
      </c>
      <c r="E143" s="287" t="s">
        <v>523</v>
      </c>
      <c r="F143" s="288"/>
      <c r="G143" s="288"/>
    </row>
    <row r="144" spans="2:7" ht="25.5" x14ac:dyDescent="0.2">
      <c r="B144" s="133">
        <f>MAX($B$5:B143)+1</f>
        <v>110</v>
      </c>
      <c r="D144" s="286" t="s">
        <v>987</v>
      </c>
      <c r="E144" s="287" t="s">
        <v>523</v>
      </c>
      <c r="F144" s="288"/>
      <c r="G144" s="288"/>
    </row>
    <row r="145" spans="2:7" ht="25.5" x14ac:dyDescent="0.2">
      <c r="B145" s="133">
        <f>MAX($B$5:B144)+1</f>
        <v>111</v>
      </c>
      <c r="D145" s="286" t="s">
        <v>988</v>
      </c>
      <c r="E145" s="287" t="s">
        <v>523</v>
      </c>
      <c r="F145" s="288"/>
      <c r="G145" s="288"/>
    </row>
    <row r="146" spans="2:7" ht="25.5" x14ac:dyDescent="0.2">
      <c r="B146" s="133">
        <f>MAX($B$5:B145)+1</f>
        <v>112</v>
      </c>
      <c r="D146" s="286" t="s">
        <v>989</v>
      </c>
      <c r="E146" s="287" t="s">
        <v>523</v>
      </c>
      <c r="F146" s="288"/>
      <c r="G146" s="288"/>
    </row>
    <row r="147" spans="2:7" x14ac:dyDescent="0.2">
      <c r="B147" s="133">
        <f>MAX($B$5:B146)+1</f>
        <v>113</v>
      </c>
      <c r="D147" s="286" t="s">
        <v>990</v>
      </c>
      <c r="E147" s="287" t="s">
        <v>523</v>
      </c>
      <c r="F147" s="288"/>
      <c r="G147" s="288"/>
    </row>
    <row r="148" spans="2:7" x14ac:dyDescent="0.2">
      <c r="B148" s="133">
        <f>MAX($B$5:B147)+1</f>
        <v>114</v>
      </c>
      <c r="D148" s="286" t="s">
        <v>991</v>
      </c>
      <c r="E148" s="287" t="s">
        <v>481</v>
      </c>
      <c r="F148" s="288"/>
      <c r="G148" s="288"/>
    </row>
    <row r="149" spans="2:7" x14ac:dyDescent="0.2">
      <c r="B149" s="133">
        <f>MAX($B$5:B148)+1</f>
        <v>115</v>
      </c>
      <c r="D149" s="286" t="s">
        <v>992</v>
      </c>
      <c r="E149" s="287" t="s">
        <v>481</v>
      </c>
      <c r="F149" s="288"/>
      <c r="G149" s="288"/>
    </row>
    <row r="150" spans="2:7" x14ac:dyDescent="0.2">
      <c r="B150" s="133">
        <f>MAX($B$5:B149)+1</f>
        <v>116</v>
      </c>
      <c r="D150" s="286" t="s">
        <v>993</v>
      </c>
      <c r="E150" s="287" t="s">
        <v>481</v>
      </c>
      <c r="F150" s="288"/>
      <c r="G150" s="288"/>
    </row>
    <row r="151" spans="2:7" x14ac:dyDescent="0.2">
      <c r="B151" s="133">
        <f>MAX($B$5:B150)+1</f>
        <v>117</v>
      </c>
      <c r="D151" s="286" t="s">
        <v>994</v>
      </c>
      <c r="E151" s="287" t="s">
        <v>523</v>
      </c>
      <c r="F151" s="288"/>
      <c r="G151" s="288"/>
    </row>
    <row r="152" spans="2:7" ht="25.5" x14ac:dyDescent="0.2">
      <c r="B152" s="133">
        <f>MAX($B$5:B151)+1</f>
        <v>118</v>
      </c>
      <c r="D152" s="286" t="s">
        <v>995</v>
      </c>
      <c r="E152" s="287" t="s">
        <v>481</v>
      </c>
      <c r="F152" s="288"/>
      <c r="G152" s="288"/>
    </row>
    <row r="153" spans="2:7" x14ac:dyDescent="0.2">
      <c r="B153" s="133">
        <f>MAX($B$5:B152)+1</f>
        <v>119</v>
      </c>
      <c r="D153" s="286" t="s">
        <v>996</v>
      </c>
      <c r="E153" s="287" t="s">
        <v>523</v>
      </c>
      <c r="F153" s="288"/>
      <c r="G153" s="288"/>
    </row>
    <row r="154" spans="2:7" ht="14.25" x14ac:dyDescent="0.2">
      <c r="B154" s="128"/>
      <c r="D154" s="134"/>
    </row>
    <row r="155" spans="2:7" ht="15" x14ac:dyDescent="0.2">
      <c r="B155" s="128"/>
      <c r="D155" s="302" t="s">
        <v>997</v>
      </c>
      <c r="E155" s="303" t="s">
        <v>475</v>
      </c>
      <c r="F155" s="304" t="s">
        <v>477</v>
      </c>
      <c r="G155" s="305" t="s">
        <v>478</v>
      </c>
    </row>
    <row r="156" spans="2:7" ht="38.25" x14ac:dyDescent="0.2">
      <c r="B156" s="133">
        <f>MAX($B$5:B155)+1</f>
        <v>120</v>
      </c>
      <c r="D156" s="286" t="s">
        <v>998</v>
      </c>
      <c r="E156" s="287" t="s">
        <v>523</v>
      </c>
      <c r="F156" s="288"/>
      <c r="G156" s="288"/>
    </row>
    <row r="157" spans="2:7" ht="38.25" x14ac:dyDescent="0.2">
      <c r="B157" s="133">
        <f>MAX($B$5:B156)+1</f>
        <v>121</v>
      </c>
      <c r="D157" s="286" t="s">
        <v>999</v>
      </c>
      <c r="E157" s="287" t="s">
        <v>523</v>
      </c>
      <c r="F157" s="288"/>
      <c r="G157" s="288"/>
    </row>
    <row r="158" spans="2:7" x14ac:dyDescent="0.2">
      <c r="B158" s="133">
        <f>MAX($B$5:B157)+1</f>
        <v>122</v>
      </c>
      <c r="D158" s="286" t="s">
        <v>1000</v>
      </c>
      <c r="E158" s="287" t="s">
        <v>1001</v>
      </c>
      <c r="F158" s="288"/>
      <c r="G158" s="288"/>
    </row>
    <row r="159" spans="2:7" ht="20.25" customHeight="1" x14ac:dyDescent="0.2">
      <c r="B159" s="133">
        <f>MAX($B$5:B158)+1</f>
        <v>123</v>
      </c>
      <c r="D159" s="286" t="s">
        <v>1002</v>
      </c>
      <c r="E159" s="287" t="s">
        <v>1001</v>
      </c>
      <c r="F159" s="288"/>
      <c r="G159" s="288"/>
    </row>
    <row r="160" spans="2:7" x14ac:dyDescent="0.2">
      <c r="B160" s="133">
        <f>MAX($B$5:B159)+1</f>
        <v>124</v>
      </c>
      <c r="D160" s="286" t="s">
        <v>1003</v>
      </c>
      <c r="E160" s="287" t="s">
        <v>1001</v>
      </c>
      <c r="F160" s="288"/>
      <c r="G160" s="288"/>
    </row>
    <row r="161" spans="2:7" x14ac:dyDescent="0.2">
      <c r="B161" s="133">
        <f>MAX($B$5:B160)+1</f>
        <v>125</v>
      </c>
      <c r="D161" s="286" t="s">
        <v>1004</v>
      </c>
      <c r="E161" s="287" t="s">
        <v>481</v>
      </c>
      <c r="F161" s="288"/>
      <c r="G161" s="288"/>
    </row>
    <row r="162" spans="2:7" x14ac:dyDescent="0.2">
      <c r="B162" s="133">
        <f>MAX($B$5:B161)+1</f>
        <v>126</v>
      </c>
      <c r="D162" s="286" t="s">
        <v>1005</v>
      </c>
      <c r="E162" s="287" t="s">
        <v>1001</v>
      </c>
      <c r="F162" s="288"/>
      <c r="G162" s="288"/>
    </row>
    <row r="163" spans="2:7" x14ac:dyDescent="0.2">
      <c r="B163" s="133">
        <f>MAX($B$5:B162)+1</f>
        <v>127</v>
      </c>
      <c r="D163" s="286" t="s">
        <v>1006</v>
      </c>
      <c r="E163" s="287" t="s">
        <v>481</v>
      </c>
      <c r="F163" s="288"/>
      <c r="G163" s="288"/>
    </row>
    <row r="164" spans="2:7" x14ac:dyDescent="0.2">
      <c r="B164" s="133">
        <f>MAX($B$5:B163)+1</f>
        <v>128</v>
      </c>
      <c r="D164" s="286" t="s">
        <v>1007</v>
      </c>
      <c r="E164" s="287" t="s">
        <v>523</v>
      </c>
      <c r="F164" s="288"/>
      <c r="G164" s="288"/>
    </row>
    <row r="165" spans="2:7" ht="27.75" customHeight="1" x14ac:dyDescent="0.2">
      <c r="B165" s="133">
        <f>MAX($B$5:B164)+1</f>
        <v>129</v>
      </c>
      <c r="D165" s="286" t="s">
        <v>1008</v>
      </c>
      <c r="E165" s="287" t="s">
        <v>523</v>
      </c>
      <c r="F165" s="288"/>
      <c r="G165" s="288"/>
    </row>
    <row r="166" spans="2:7" ht="38.25" x14ac:dyDescent="0.2">
      <c r="B166" s="133">
        <f>MAX($B$5:B165)+1</f>
        <v>130</v>
      </c>
      <c r="D166" s="286" t="s">
        <v>1009</v>
      </c>
      <c r="E166" s="287" t="s">
        <v>523</v>
      </c>
      <c r="F166" s="288"/>
      <c r="G166" s="288"/>
    </row>
    <row r="167" spans="2:7" ht="25.5" x14ac:dyDescent="0.2">
      <c r="B167" s="133">
        <f>MAX($B$5:B166)+1</f>
        <v>131</v>
      </c>
      <c r="D167" s="286" t="s">
        <v>1010</v>
      </c>
      <c r="E167" s="287" t="s">
        <v>1001</v>
      </c>
      <c r="F167" s="288"/>
      <c r="G167" s="288"/>
    </row>
    <row r="168" spans="2:7" ht="25.5" x14ac:dyDescent="0.2">
      <c r="B168" s="133">
        <f>MAX($B$5:B167)+1</f>
        <v>132</v>
      </c>
      <c r="D168" s="286" t="s">
        <v>1011</v>
      </c>
      <c r="E168" s="287" t="s">
        <v>1001</v>
      </c>
      <c r="F168" s="288"/>
      <c r="G168" s="288"/>
    </row>
    <row r="169" spans="2:7" ht="25.5" x14ac:dyDescent="0.2">
      <c r="B169" s="133">
        <f>MAX($B$5:B168)+1</f>
        <v>133</v>
      </c>
      <c r="D169" s="286" t="s">
        <v>1012</v>
      </c>
      <c r="E169" s="287" t="s">
        <v>1001</v>
      </c>
      <c r="F169" s="288"/>
      <c r="G169" s="288"/>
    </row>
    <row r="170" spans="2:7" ht="25.5" x14ac:dyDescent="0.2">
      <c r="B170" s="133">
        <f>MAX($B$5:B169)+1</f>
        <v>134</v>
      </c>
      <c r="D170" s="286" t="s">
        <v>1013</v>
      </c>
      <c r="E170" s="287" t="s">
        <v>1001</v>
      </c>
      <c r="F170" s="288"/>
      <c r="G170" s="288"/>
    </row>
    <row r="171" spans="2:7" ht="30.75" customHeight="1" x14ac:dyDescent="0.2">
      <c r="B171" s="133">
        <f>MAX($B$5:B170)+1</f>
        <v>135</v>
      </c>
      <c r="D171" s="286" t="s">
        <v>1014</v>
      </c>
      <c r="E171" s="287" t="s">
        <v>523</v>
      </c>
      <c r="F171" s="288"/>
      <c r="G171" s="288"/>
    </row>
    <row r="172" spans="2:7" x14ac:dyDescent="0.2">
      <c r="B172" s="133">
        <f>MAX($B$5:B171)+1</f>
        <v>136</v>
      </c>
      <c r="D172" s="286" t="s">
        <v>1015</v>
      </c>
      <c r="E172" s="287" t="s">
        <v>523</v>
      </c>
      <c r="F172" s="288"/>
      <c r="G172" s="288"/>
    </row>
    <row r="173" spans="2:7" ht="25.5" x14ac:dyDescent="0.2">
      <c r="B173" s="133">
        <f>MAX($B$5:B172)+1</f>
        <v>137</v>
      </c>
      <c r="D173" s="286" t="s">
        <v>1016</v>
      </c>
      <c r="E173" s="287" t="s">
        <v>523</v>
      </c>
      <c r="F173" s="288"/>
      <c r="G173" s="288"/>
    </row>
    <row r="174" spans="2:7" ht="25.5" x14ac:dyDescent="0.2">
      <c r="B174" s="133">
        <f>MAX($B$5:B173)+1</f>
        <v>138</v>
      </c>
      <c r="D174" s="286" t="s">
        <v>1017</v>
      </c>
      <c r="E174" s="287" t="s">
        <v>523</v>
      </c>
      <c r="F174" s="288"/>
      <c r="G174" s="288"/>
    </row>
    <row r="175" spans="2:7" ht="25.5" x14ac:dyDescent="0.2">
      <c r="B175" s="133">
        <f>MAX($B$5:B174)+1</f>
        <v>139</v>
      </c>
      <c r="D175" s="286" t="s">
        <v>1018</v>
      </c>
      <c r="E175" s="287" t="s">
        <v>523</v>
      </c>
      <c r="F175" s="288"/>
      <c r="G175" s="288"/>
    </row>
    <row r="176" spans="2:7" ht="25.5" x14ac:dyDescent="0.2">
      <c r="B176" s="133">
        <f>MAX($B$5:B175)+1</f>
        <v>140</v>
      </c>
      <c r="D176" s="286" t="s">
        <v>1019</v>
      </c>
      <c r="E176" s="287" t="s">
        <v>523</v>
      </c>
      <c r="F176" s="288"/>
      <c r="G176" s="288"/>
    </row>
    <row r="177" spans="2:7" x14ac:dyDescent="0.2">
      <c r="B177" s="133">
        <f>MAX($B$5:B176)+1</f>
        <v>141</v>
      </c>
      <c r="D177" s="286" t="s">
        <v>1020</v>
      </c>
      <c r="E177" s="287" t="s">
        <v>523</v>
      </c>
      <c r="F177" s="288"/>
      <c r="G177" s="288"/>
    </row>
    <row r="178" spans="2:7" ht="38.25" x14ac:dyDescent="0.2">
      <c r="B178" s="133">
        <f>MAX($B$5:B177)+1</f>
        <v>142</v>
      </c>
      <c r="D178" s="286" t="s">
        <v>1021</v>
      </c>
      <c r="E178" s="287" t="s">
        <v>481</v>
      </c>
      <c r="F178" s="288"/>
      <c r="G178" s="288"/>
    </row>
    <row r="179" spans="2:7" ht="38.25" x14ac:dyDescent="0.2">
      <c r="B179" s="133">
        <f>MAX($B$5:B178)+1</f>
        <v>143</v>
      </c>
      <c r="D179" s="286" t="s">
        <v>1022</v>
      </c>
      <c r="E179" s="287" t="s">
        <v>523</v>
      </c>
      <c r="F179" s="288"/>
      <c r="G179" s="288"/>
    </row>
    <row r="180" spans="2:7" x14ac:dyDescent="0.2">
      <c r="B180" s="133">
        <f>MAX($B$5:B179)+1</f>
        <v>144</v>
      </c>
      <c r="D180" s="286" t="s">
        <v>1023</v>
      </c>
      <c r="E180" s="287" t="s">
        <v>481</v>
      </c>
      <c r="F180" s="288"/>
      <c r="G180" s="288"/>
    </row>
    <row r="181" spans="2:7" x14ac:dyDescent="0.2">
      <c r="B181" s="133">
        <f>MAX($B$5:B180)+1</f>
        <v>145</v>
      </c>
      <c r="D181" s="286" t="s">
        <v>1024</v>
      </c>
      <c r="E181" s="287" t="s">
        <v>523</v>
      </c>
      <c r="F181" s="288"/>
      <c r="G181" s="288"/>
    </row>
    <row r="182" spans="2:7" ht="14.25" x14ac:dyDescent="0.2">
      <c r="B182" s="128"/>
      <c r="D182" s="134"/>
    </row>
    <row r="183" spans="2:7" ht="15" x14ac:dyDescent="0.2">
      <c r="B183" s="128"/>
      <c r="D183" s="302" t="s">
        <v>1025</v>
      </c>
      <c r="E183" s="303" t="s">
        <v>475</v>
      </c>
      <c r="F183" s="304" t="s">
        <v>477</v>
      </c>
      <c r="G183" s="305" t="s">
        <v>478</v>
      </c>
    </row>
    <row r="184" spans="2:7" ht="38.25" x14ac:dyDescent="0.2">
      <c r="B184" s="133">
        <f>MAX($B$5:B183)+1</f>
        <v>146</v>
      </c>
      <c r="D184" s="286" t="s">
        <v>1026</v>
      </c>
      <c r="E184" s="287" t="s">
        <v>523</v>
      </c>
      <c r="F184" s="288"/>
      <c r="G184" s="288"/>
    </row>
    <row r="185" spans="2:7" x14ac:dyDescent="0.2">
      <c r="B185" s="133">
        <f>MAX($B$5:B184)+1</f>
        <v>147</v>
      </c>
      <c r="D185" s="286" t="s">
        <v>1027</v>
      </c>
      <c r="E185" s="287" t="s">
        <v>523</v>
      </c>
      <c r="F185" s="288"/>
      <c r="G185" s="288"/>
    </row>
    <row r="186" spans="2:7" x14ac:dyDescent="0.2">
      <c r="B186" s="133">
        <f>MAX($B$5:B185)+1</f>
        <v>148</v>
      </c>
      <c r="D186" s="286" t="s">
        <v>1028</v>
      </c>
      <c r="E186" s="287" t="s">
        <v>523</v>
      </c>
      <c r="F186" s="288"/>
      <c r="G186" s="288"/>
    </row>
    <row r="187" spans="2:7" ht="25.5" x14ac:dyDescent="0.2">
      <c r="B187" s="133">
        <f>MAX($B$5:B186)+1</f>
        <v>149</v>
      </c>
      <c r="D187" s="286" t="s">
        <v>1029</v>
      </c>
      <c r="E187" s="287" t="s">
        <v>523</v>
      </c>
      <c r="F187" s="288"/>
      <c r="G187" s="288"/>
    </row>
    <row r="188" spans="2:7" x14ac:dyDescent="0.2">
      <c r="B188" s="133">
        <f>MAX($B$5:B187)+1</f>
        <v>150</v>
      </c>
      <c r="D188" s="286" t="s">
        <v>1030</v>
      </c>
      <c r="E188" s="287" t="s">
        <v>523</v>
      </c>
      <c r="F188" s="288"/>
      <c r="G188" s="288"/>
    </row>
    <row r="189" spans="2:7" x14ac:dyDescent="0.2">
      <c r="B189" s="133">
        <f>MAX($B$5:B188)+1</f>
        <v>151</v>
      </c>
      <c r="D189" s="286" t="s">
        <v>1031</v>
      </c>
      <c r="E189" s="287" t="s">
        <v>523</v>
      </c>
      <c r="F189" s="288"/>
      <c r="G189" s="288"/>
    </row>
    <row r="190" spans="2:7" ht="25.5" x14ac:dyDescent="0.2">
      <c r="B190" s="133">
        <f>MAX($B$5:B189)+1</f>
        <v>152</v>
      </c>
      <c r="D190" s="286" t="s">
        <v>1032</v>
      </c>
      <c r="E190" s="287" t="s">
        <v>523</v>
      </c>
      <c r="F190" s="288"/>
      <c r="G190" s="288"/>
    </row>
    <row r="191" spans="2:7" ht="25.5" x14ac:dyDescent="0.2">
      <c r="B191" s="133">
        <f>MAX($B$5:B190)+1</f>
        <v>153</v>
      </c>
      <c r="D191" s="286" t="s">
        <v>1033</v>
      </c>
      <c r="E191" s="287" t="s">
        <v>523</v>
      </c>
      <c r="F191" s="288"/>
      <c r="G191" s="288"/>
    </row>
    <row r="192" spans="2:7" ht="51" x14ac:dyDescent="0.2">
      <c r="B192" s="133">
        <f>MAX($B$5:B191)+1</f>
        <v>154</v>
      </c>
      <c r="D192" s="286" t="s">
        <v>1034</v>
      </c>
      <c r="E192" s="287" t="s">
        <v>523</v>
      </c>
      <c r="F192" s="288"/>
      <c r="G192" s="288"/>
    </row>
    <row r="193" spans="2:7" ht="25.5" x14ac:dyDescent="0.2">
      <c r="B193" s="133">
        <f>MAX($B$5:B192)+1</f>
        <v>155</v>
      </c>
      <c r="D193" s="286" t="s">
        <v>1035</v>
      </c>
      <c r="E193" s="287" t="s">
        <v>523</v>
      </c>
      <c r="F193" s="288"/>
      <c r="G193" s="288"/>
    </row>
    <row r="194" spans="2:7" ht="25.5" x14ac:dyDescent="0.2">
      <c r="B194" s="133">
        <f>MAX($B$5:B193)+1</f>
        <v>156</v>
      </c>
      <c r="D194" s="286" t="s">
        <v>1036</v>
      </c>
      <c r="E194" s="287" t="s">
        <v>523</v>
      </c>
      <c r="F194" s="288"/>
      <c r="G194" s="288"/>
    </row>
    <row r="195" spans="2:7" ht="28.5" customHeight="1" x14ac:dyDescent="0.2">
      <c r="B195" s="133">
        <f>MAX($B$5:B194)+1</f>
        <v>157</v>
      </c>
      <c r="D195" s="286" t="s">
        <v>1037</v>
      </c>
      <c r="E195" s="287" t="s">
        <v>481</v>
      </c>
      <c r="F195" s="288"/>
      <c r="G195" s="288"/>
    </row>
    <row r="196" spans="2:7" x14ac:dyDescent="0.2">
      <c r="B196" s="128"/>
      <c r="D196" s="137" t="s">
        <v>910</v>
      </c>
    </row>
    <row r="197" spans="2:7" ht="14.25" x14ac:dyDescent="0.2">
      <c r="B197" s="128"/>
      <c r="D197" s="134"/>
    </row>
    <row r="198" spans="2:7" ht="15" x14ac:dyDescent="0.2">
      <c r="B198" s="128"/>
      <c r="D198" s="302" t="s">
        <v>1038</v>
      </c>
    </row>
    <row r="199" spans="2:7" ht="76.5" customHeight="1" x14ac:dyDescent="0.2">
      <c r="B199" s="128"/>
      <c r="D199" s="286" t="s">
        <v>1039</v>
      </c>
    </row>
    <row r="200" spans="2:7" ht="15" x14ac:dyDescent="0.2">
      <c r="B200" s="128"/>
      <c r="D200" s="302" t="s">
        <v>1040</v>
      </c>
      <c r="E200" s="303" t="s">
        <v>475</v>
      </c>
      <c r="F200" s="304" t="s">
        <v>477</v>
      </c>
      <c r="G200" s="305" t="s">
        <v>478</v>
      </c>
    </row>
    <row r="201" spans="2:7" ht="13.5" thickBot="1" x14ac:dyDescent="0.25">
      <c r="B201" s="133">
        <f>MAX($B$5:B200)+1</f>
        <v>158</v>
      </c>
      <c r="D201" s="286" t="s">
        <v>1041</v>
      </c>
    </row>
    <row r="202" spans="2:7" ht="15.75" thickBot="1" x14ac:dyDescent="0.25">
      <c r="B202" s="128"/>
      <c r="D202" s="142" t="s">
        <v>1040</v>
      </c>
    </row>
    <row r="203" spans="2:7" ht="51" x14ac:dyDescent="0.2">
      <c r="B203" s="128"/>
      <c r="D203" s="286" t="s">
        <v>1042</v>
      </c>
      <c r="E203" s="287" t="s">
        <v>523</v>
      </c>
      <c r="F203" s="288"/>
      <c r="G203" s="288"/>
    </row>
    <row r="204" spans="2:7" ht="36" customHeight="1" x14ac:dyDescent="0.2">
      <c r="B204" s="128"/>
      <c r="D204" s="286" t="s">
        <v>774</v>
      </c>
      <c r="E204" s="287" t="s">
        <v>523</v>
      </c>
      <c r="F204" s="288"/>
      <c r="G204" s="288"/>
    </row>
    <row r="205" spans="2:7" ht="25.5" x14ac:dyDescent="0.2">
      <c r="B205" s="128"/>
      <c r="D205" s="286" t="s">
        <v>1043</v>
      </c>
      <c r="E205" s="287" t="s">
        <v>523</v>
      </c>
      <c r="F205" s="288"/>
      <c r="G205" s="288"/>
    </row>
    <row r="206" spans="2:7" ht="25.5" x14ac:dyDescent="0.2">
      <c r="B206" s="128"/>
      <c r="D206" s="286" t="s">
        <v>1044</v>
      </c>
      <c r="E206" s="287" t="s">
        <v>523</v>
      </c>
      <c r="F206" s="288"/>
      <c r="G206" s="288"/>
    </row>
    <row r="207" spans="2:7" x14ac:dyDescent="0.2">
      <c r="B207" s="128"/>
      <c r="D207" s="135"/>
    </row>
    <row r="208" spans="2:7" ht="14.25" x14ac:dyDescent="0.2">
      <c r="B208" s="128"/>
      <c r="D208" s="134"/>
    </row>
    <row r="209" spans="2:7" ht="15" x14ac:dyDescent="0.2">
      <c r="B209" s="128"/>
      <c r="D209" s="302" t="s">
        <v>1045</v>
      </c>
      <c r="E209" s="303" t="s">
        <v>475</v>
      </c>
      <c r="F209" s="304" t="s">
        <v>477</v>
      </c>
      <c r="G209" s="304" t="s">
        <v>1046</v>
      </c>
    </row>
    <row r="210" spans="2:7" ht="25.5" x14ac:dyDescent="0.2">
      <c r="B210" s="133">
        <f>MAX($B$5:B209)+1</f>
        <v>159</v>
      </c>
      <c r="D210" s="286" t="s">
        <v>1047</v>
      </c>
    </row>
    <row r="211" spans="2:7" ht="25.5" x14ac:dyDescent="0.2">
      <c r="B211" s="128"/>
      <c r="D211" s="286" t="s">
        <v>1048</v>
      </c>
      <c r="E211" s="287" t="s">
        <v>523</v>
      </c>
      <c r="F211" s="288"/>
      <c r="G211" s="306" t="s">
        <v>1049</v>
      </c>
    </row>
    <row r="212" spans="2:7" ht="25.5" x14ac:dyDescent="0.2">
      <c r="B212" s="128"/>
      <c r="D212" s="286" t="s">
        <v>1050</v>
      </c>
      <c r="E212" s="287" t="s">
        <v>523</v>
      </c>
      <c r="F212" s="288"/>
      <c r="G212" s="306" t="s">
        <v>1049</v>
      </c>
    </row>
    <row r="213" spans="2:7" ht="25.5" x14ac:dyDescent="0.2">
      <c r="B213" s="128"/>
      <c r="D213" s="286" t="s">
        <v>1051</v>
      </c>
      <c r="E213" s="287" t="s">
        <v>523</v>
      </c>
      <c r="F213" s="288"/>
      <c r="G213" s="306" t="s">
        <v>1049</v>
      </c>
    </row>
    <row r="214" spans="2:7" ht="25.5" x14ac:dyDescent="0.2">
      <c r="B214" s="128"/>
      <c r="D214" s="286" t="s">
        <v>1052</v>
      </c>
      <c r="E214" s="287" t="s">
        <v>523</v>
      </c>
      <c r="F214" s="288"/>
      <c r="G214" s="306" t="s">
        <v>1049</v>
      </c>
    </row>
    <row r="215" spans="2:7" ht="25.5" x14ac:dyDescent="0.2">
      <c r="B215" s="128"/>
      <c r="D215" s="286" t="s">
        <v>1053</v>
      </c>
      <c r="E215" s="287" t="s">
        <v>523</v>
      </c>
      <c r="F215" s="288"/>
      <c r="G215" s="306" t="s">
        <v>1049</v>
      </c>
    </row>
    <row r="216" spans="2:7" ht="25.5" x14ac:dyDescent="0.2">
      <c r="B216" s="128"/>
      <c r="D216" s="286" t="s">
        <v>1054</v>
      </c>
      <c r="E216" s="287" t="s">
        <v>523</v>
      </c>
      <c r="F216" s="288"/>
      <c r="G216" s="306" t="s">
        <v>1049</v>
      </c>
    </row>
    <row r="217" spans="2:7" ht="25.5" x14ac:dyDescent="0.2">
      <c r="B217" s="128"/>
      <c r="D217" s="286" t="s">
        <v>1055</v>
      </c>
      <c r="E217" s="287" t="s">
        <v>523</v>
      </c>
      <c r="F217" s="288"/>
      <c r="G217" s="306" t="s">
        <v>1049</v>
      </c>
    </row>
    <row r="218" spans="2:7" ht="25.5" x14ac:dyDescent="0.2">
      <c r="B218" s="128"/>
      <c r="D218" s="286" t="s">
        <v>1056</v>
      </c>
      <c r="E218" s="287" t="s">
        <v>523</v>
      </c>
      <c r="F218" s="288"/>
      <c r="G218" s="306" t="s">
        <v>1049</v>
      </c>
    </row>
    <row r="219" spans="2:7" ht="25.5" x14ac:dyDescent="0.2">
      <c r="B219" s="128"/>
      <c r="D219" s="286" t="s">
        <v>1057</v>
      </c>
      <c r="E219" s="287" t="s">
        <v>523</v>
      </c>
      <c r="F219" s="288"/>
      <c r="G219" s="306" t="s">
        <v>1049</v>
      </c>
    </row>
    <row r="220" spans="2:7" ht="38.25" x14ac:dyDescent="0.2">
      <c r="B220" s="128"/>
      <c r="D220" s="286" t="s">
        <v>1058</v>
      </c>
      <c r="E220" s="287" t="s">
        <v>523</v>
      </c>
      <c r="F220" s="288"/>
      <c r="G220" s="306" t="s">
        <v>1049</v>
      </c>
    </row>
    <row r="221" spans="2:7" ht="38.25" x14ac:dyDescent="0.2">
      <c r="B221" s="128"/>
      <c r="D221" s="286" t="s">
        <v>1059</v>
      </c>
      <c r="E221" s="287" t="s">
        <v>523</v>
      </c>
      <c r="F221" s="288"/>
      <c r="G221" s="306" t="s">
        <v>1049</v>
      </c>
    </row>
    <row r="222" spans="2:7" x14ac:dyDescent="0.2">
      <c r="B222" s="128"/>
      <c r="D222" s="135"/>
    </row>
    <row r="223" spans="2:7" ht="14.25" x14ac:dyDescent="0.2">
      <c r="B223" s="128"/>
      <c r="D223" s="134"/>
    </row>
    <row r="224" spans="2:7" ht="15" x14ac:dyDescent="0.2">
      <c r="B224" s="128"/>
      <c r="D224" s="302" t="s">
        <v>1060</v>
      </c>
      <c r="E224" s="303" t="s">
        <v>475</v>
      </c>
      <c r="F224" s="304" t="s">
        <v>477</v>
      </c>
      <c r="G224" s="304" t="s">
        <v>1046</v>
      </c>
    </row>
    <row r="225" spans="2:7" ht="25.5" x14ac:dyDescent="0.2">
      <c r="B225" s="133">
        <f>MAX($B$5:B224)+1</f>
        <v>160</v>
      </c>
      <c r="D225" s="286" t="s">
        <v>1061</v>
      </c>
    </row>
    <row r="226" spans="2:7" ht="25.5" x14ac:dyDescent="0.2">
      <c r="B226" s="128"/>
      <c r="D226" s="286" t="s">
        <v>1062</v>
      </c>
      <c r="E226" s="287" t="s">
        <v>523</v>
      </c>
      <c r="F226" s="288"/>
      <c r="G226" s="306" t="s">
        <v>1049</v>
      </c>
    </row>
    <row r="227" spans="2:7" ht="25.5" x14ac:dyDescent="0.2">
      <c r="B227" s="128"/>
      <c r="D227" s="286" t="s">
        <v>1063</v>
      </c>
      <c r="E227" s="287" t="s">
        <v>523</v>
      </c>
      <c r="F227" s="288"/>
      <c r="G227" s="306" t="s">
        <v>1049</v>
      </c>
    </row>
    <row r="228" spans="2:7" ht="25.5" x14ac:dyDescent="0.2">
      <c r="B228" s="128"/>
      <c r="D228" s="286" t="s">
        <v>1064</v>
      </c>
      <c r="E228" s="287" t="s">
        <v>523</v>
      </c>
      <c r="F228" s="288"/>
      <c r="G228" s="306" t="s">
        <v>1049</v>
      </c>
    </row>
    <row r="229" spans="2:7" ht="25.5" x14ac:dyDescent="0.2">
      <c r="B229" s="128"/>
      <c r="D229" s="286" t="s">
        <v>1065</v>
      </c>
      <c r="E229" s="287" t="s">
        <v>523</v>
      </c>
      <c r="F229" s="288"/>
      <c r="G229" s="306" t="s">
        <v>1049</v>
      </c>
    </row>
    <row r="230" spans="2:7" ht="25.5" x14ac:dyDescent="0.2">
      <c r="B230" s="128"/>
      <c r="D230" s="286" t="s">
        <v>1066</v>
      </c>
      <c r="E230" s="287" t="s">
        <v>523</v>
      </c>
      <c r="F230" s="288"/>
      <c r="G230" s="306" t="s">
        <v>1049</v>
      </c>
    </row>
    <row r="231" spans="2:7" ht="25.5" x14ac:dyDescent="0.2">
      <c r="B231" s="128"/>
      <c r="D231" s="286" t="s">
        <v>1067</v>
      </c>
      <c r="E231" s="287" t="s">
        <v>523</v>
      </c>
      <c r="F231" s="288"/>
      <c r="G231" s="306" t="s">
        <v>1049</v>
      </c>
    </row>
    <row r="232" spans="2:7" ht="25.5" x14ac:dyDescent="0.2">
      <c r="B232" s="128"/>
      <c r="D232" s="286" t="s">
        <v>1068</v>
      </c>
      <c r="E232" s="287" t="s">
        <v>523</v>
      </c>
      <c r="F232" s="288"/>
      <c r="G232" s="306" t="s">
        <v>1049</v>
      </c>
    </row>
    <row r="233" spans="2:7" ht="38.25" x14ac:dyDescent="0.2">
      <c r="B233" s="128"/>
      <c r="D233" s="286" t="s">
        <v>1069</v>
      </c>
      <c r="E233" s="287" t="s">
        <v>523</v>
      </c>
      <c r="F233" s="288"/>
      <c r="G233" s="306" t="s">
        <v>1049</v>
      </c>
    </row>
    <row r="234" spans="2:7" x14ac:dyDescent="0.2">
      <c r="B234" s="128"/>
      <c r="D234" s="286" t="s">
        <v>1070</v>
      </c>
      <c r="E234" s="287" t="s">
        <v>523</v>
      </c>
      <c r="F234" s="288"/>
      <c r="G234" s="306" t="s">
        <v>1049</v>
      </c>
    </row>
    <row r="235" spans="2:7" ht="25.5" x14ac:dyDescent="0.2">
      <c r="B235" s="128"/>
      <c r="D235" s="286" t="s">
        <v>1071</v>
      </c>
      <c r="E235" s="287" t="s">
        <v>523</v>
      </c>
      <c r="F235" s="288"/>
      <c r="G235" s="306" t="s">
        <v>1049</v>
      </c>
    </row>
    <row r="236" spans="2:7" ht="25.5" x14ac:dyDescent="0.2">
      <c r="B236" s="128"/>
      <c r="D236" s="286" t="s">
        <v>1072</v>
      </c>
      <c r="E236" s="287" t="s">
        <v>523</v>
      </c>
      <c r="F236" s="288"/>
      <c r="G236" s="306" t="s">
        <v>1049</v>
      </c>
    </row>
    <row r="237" spans="2:7" ht="38.25" x14ac:dyDescent="0.2">
      <c r="B237" s="128"/>
      <c r="D237" s="286" t="s">
        <v>1073</v>
      </c>
      <c r="E237" s="287" t="s">
        <v>523</v>
      </c>
      <c r="F237" s="288"/>
      <c r="G237" s="306" t="s">
        <v>1049</v>
      </c>
    </row>
    <row r="238" spans="2:7" ht="25.5" x14ac:dyDescent="0.2">
      <c r="B238" s="128"/>
      <c r="D238" s="286" t="s">
        <v>1074</v>
      </c>
      <c r="E238" s="287" t="s">
        <v>523</v>
      </c>
      <c r="F238" s="288"/>
      <c r="G238" s="306" t="s">
        <v>1049</v>
      </c>
    </row>
    <row r="239" spans="2:7" ht="25.5" x14ac:dyDescent="0.2">
      <c r="B239" s="128"/>
      <c r="D239" s="286" t="s">
        <v>1075</v>
      </c>
      <c r="E239" s="287" t="s">
        <v>523</v>
      </c>
      <c r="F239" s="288"/>
      <c r="G239" s="306" t="s">
        <v>1049</v>
      </c>
    </row>
    <row r="240" spans="2:7" x14ac:dyDescent="0.2">
      <c r="B240" s="128"/>
      <c r="D240" s="286" t="s">
        <v>1076</v>
      </c>
      <c r="E240" s="287" t="s">
        <v>523</v>
      </c>
      <c r="F240" s="288"/>
      <c r="G240" s="306" t="s">
        <v>1049</v>
      </c>
    </row>
    <row r="241" spans="1:18" ht="25.5" x14ac:dyDescent="0.2">
      <c r="B241" s="128"/>
      <c r="D241" s="286" t="s">
        <v>1077</v>
      </c>
      <c r="E241" s="287" t="s">
        <v>523</v>
      </c>
      <c r="F241" s="288"/>
      <c r="G241" s="306" t="s">
        <v>1049</v>
      </c>
    </row>
    <row r="242" spans="1:18" ht="25.5" x14ac:dyDescent="0.2">
      <c r="B242" s="128"/>
      <c r="D242" s="286" t="s">
        <v>1078</v>
      </c>
      <c r="E242" s="287" t="s">
        <v>523</v>
      </c>
      <c r="F242" s="288"/>
      <c r="G242" s="306" t="s">
        <v>1049</v>
      </c>
    </row>
    <row r="243" spans="1:18" ht="25.5" x14ac:dyDescent="0.2">
      <c r="B243" s="128"/>
      <c r="D243" s="286" t="s">
        <v>1079</v>
      </c>
      <c r="E243" s="287" t="s">
        <v>523</v>
      </c>
      <c r="F243" s="288"/>
      <c r="G243" s="306" t="s">
        <v>1049</v>
      </c>
    </row>
    <row r="244" spans="1:18" ht="25.5" x14ac:dyDescent="0.2">
      <c r="B244" s="128"/>
      <c r="D244" s="286" t="s">
        <v>1080</v>
      </c>
      <c r="E244" s="287" t="s">
        <v>523</v>
      </c>
      <c r="F244" s="288"/>
      <c r="G244" s="306" t="s">
        <v>1049</v>
      </c>
    </row>
    <row r="245" spans="1:18" x14ac:dyDescent="0.2">
      <c r="B245" s="128"/>
      <c r="D245" s="286" t="s">
        <v>1081</v>
      </c>
      <c r="E245" s="287" t="s">
        <v>523</v>
      </c>
      <c r="F245" s="288"/>
      <c r="G245" s="306" t="s">
        <v>1049</v>
      </c>
    </row>
    <row r="246" spans="1:18" x14ac:dyDescent="0.2">
      <c r="B246" s="128"/>
      <c r="D246" s="286" t="s">
        <v>1082</v>
      </c>
      <c r="E246" s="287" t="s">
        <v>523</v>
      </c>
      <c r="F246" s="288"/>
      <c r="G246" s="306" t="s">
        <v>1049</v>
      </c>
    </row>
    <row r="247" spans="1:18" ht="38.25" x14ac:dyDescent="0.2">
      <c r="B247" s="128"/>
      <c r="D247" s="286" t="s">
        <v>1083</v>
      </c>
      <c r="E247" s="287" t="s">
        <v>523</v>
      </c>
      <c r="F247" s="288"/>
      <c r="G247" s="306" t="s">
        <v>1049</v>
      </c>
    </row>
    <row r="248" spans="1:18" ht="25.5" x14ac:dyDescent="0.2">
      <c r="B248" s="128"/>
      <c r="D248" s="286" t="s">
        <v>1084</v>
      </c>
      <c r="E248" s="287" t="s">
        <v>523</v>
      </c>
      <c r="F248" s="288"/>
      <c r="G248" s="306" t="s">
        <v>1049</v>
      </c>
    </row>
    <row r="249" spans="1:18" ht="25.5" x14ac:dyDescent="0.2">
      <c r="B249" s="128"/>
      <c r="D249" s="286" t="s">
        <v>1085</v>
      </c>
      <c r="E249" s="287" t="s">
        <v>523</v>
      </c>
      <c r="F249" s="288"/>
      <c r="G249" s="306" t="s">
        <v>1049</v>
      </c>
    </row>
    <row r="250" spans="1:18" ht="25.5" x14ac:dyDescent="0.2">
      <c r="B250" s="128"/>
      <c r="D250" s="286" t="s">
        <v>1086</v>
      </c>
      <c r="E250" s="287" t="s">
        <v>523</v>
      </c>
      <c r="F250" s="288"/>
      <c r="G250" s="306" t="s">
        <v>1049</v>
      </c>
    </row>
    <row r="251" spans="1:18" ht="25.5" x14ac:dyDescent="0.2">
      <c r="B251" s="128"/>
      <c r="D251" s="286" t="s">
        <v>1087</v>
      </c>
      <c r="E251" s="287" t="s">
        <v>523</v>
      </c>
      <c r="F251" s="288"/>
      <c r="G251" s="306" t="s">
        <v>1049</v>
      </c>
    </row>
    <row r="252" spans="1:18" x14ac:dyDescent="0.2">
      <c r="B252" s="128"/>
      <c r="D252" s="286" t="s">
        <v>1088</v>
      </c>
      <c r="E252" s="287" t="s">
        <v>523</v>
      </c>
      <c r="F252" s="288"/>
      <c r="G252" s="306" t="s">
        <v>1049</v>
      </c>
    </row>
    <row r="253" spans="1:18" x14ac:dyDescent="0.2">
      <c r="B253" s="128"/>
      <c r="D253" s="286" t="s">
        <v>1089</v>
      </c>
      <c r="E253" s="287" t="s">
        <v>523</v>
      </c>
      <c r="F253" s="288"/>
      <c r="G253" s="306" t="s">
        <v>1049</v>
      </c>
    </row>
    <row r="254" spans="1:18" x14ac:dyDescent="0.2">
      <c r="B254" s="128"/>
      <c r="D254" s="135"/>
      <c r="J254" s="19"/>
      <c r="K254" s="19"/>
      <c r="L254" s="19"/>
      <c r="M254" s="19"/>
      <c r="N254" s="19"/>
      <c r="O254" s="19"/>
      <c r="P254" s="19"/>
      <c r="Q254" s="19"/>
    </row>
    <row r="255" spans="1:18" s="49" customFormat="1" ht="15" x14ac:dyDescent="0.2">
      <c r="B255" s="61"/>
      <c r="C255" s="61"/>
      <c r="D255" s="193" t="s">
        <v>753</v>
      </c>
      <c r="E255" s="303"/>
      <c r="F255" s="304"/>
      <c r="G255" s="305"/>
      <c r="H255" s="25"/>
      <c r="J255" s="19"/>
      <c r="K255" s="19"/>
      <c r="L255" s="19"/>
      <c r="M255" s="19"/>
      <c r="N255" s="19"/>
      <c r="O255" s="19"/>
      <c r="P255" s="19"/>
      <c r="Q255" s="19"/>
      <c r="R255" s="25"/>
    </row>
    <row r="256" spans="1:18" s="49" customFormat="1" ht="45" x14ac:dyDescent="0.2">
      <c r="A256" s="75"/>
      <c r="B256" s="143"/>
      <c r="C256" s="76"/>
      <c r="D256" s="193" t="s">
        <v>754</v>
      </c>
      <c r="E256" s="303" t="s">
        <v>475</v>
      </c>
      <c r="F256" s="304" t="s">
        <v>477</v>
      </c>
      <c r="G256" s="305" t="s">
        <v>478</v>
      </c>
      <c r="H256" s="25"/>
      <c r="J256" s="19"/>
      <c r="K256" s="19"/>
      <c r="L256" s="19"/>
      <c r="M256" s="19"/>
      <c r="N256" s="19"/>
      <c r="O256" s="19"/>
      <c r="P256" s="19"/>
      <c r="Q256" s="19"/>
    </row>
    <row r="257" spans="1:8" s="49" customFormat="1" ht="133.5" customHeight="1" x14ac:dyDescent="0.2">
      <c r="A257" s="50"/>
      <c r="B257" s="133">
        <f>MAX($B$5:B256)+1</f>
        <v>161</v>
      </c>
      <c r="C257" s="76"/>
      <c r="D257" s="218" t="s">
        <v>755</v>
      </c>
      <c r="E257" s="287" t="s">
        <v>481</v>
      </c>
      <c r="F257" s="288"/>
      <c r="G257" s="288"/>
      <c r="H257" s="19"/>
    </row>
    <row r="258" spans="1:8" s="49" customFormat="1" ht="205.5" customHeight="1" x14ac:dyDescent="0.2">
      <c r="A258" s="50"/>
      <c r="B258" s="133">
        <f>MAX($B$5:B257)+1</f>
        <v>162</v>
      </c>
      <c r="C258" s="76"/>
      <c r="D258" s="218" t="s">
        <v>1090</v>
      </c>
      <c r="E258" s="287" t="s">
        <v>481</v>
      </c>
      <c r="F258" s="288"/>
      <c r="G258" s="288"/>
    </row>
    <row r="259" spans="1:8" s="49" customFormat="1" ht="127.5" x14ac:dyDescent="0.2">
      <c r="A259" s="50"/>
      <c r="B259" s="133">
        <f>MAX($B$5:B258)+1</f>
        <v>163</v>
      </c>
      <c r="C259" s="76"/>
      <c r="D259" s="218" t="s">
        <v>1091</v>
      </c>
      <c r="E259" s="287" t="s">
        <v>481</v>
      </c>
      <c r="F259" s="288"/>
      <c r="G259" s="288"/>
    </row>
    <row r="260" spans="1:8" s="49" customFormat="1" ht="15.75" x14ac:dyDescent="0.2">
      <c r="A260" s="75"/>
      <c r="B260" s="143"/>
      <c r="C260" s="76"/>
      <c r="D260" s="193" t="s">
        <v>761</v>
      </c>
      <c r="E260" s="197"/>
      <c r="F260" s="198"/>
      <c r="G260" s="199"/>
      <c r="H260" s="25"/>
    </row>
    <row r="261" spans="1:8" s="49" customFormat="1" ht="76.5" x14ac:dyDescent="0.2">
      <c r="A261" s="50"/>
      <c r="B261" s="133">
        <f>MAX($B$5:B260)+1</f>
        <v>164</v>
      </c>
      <c r="C261" s="76"/>
      <c r="D261" s="218" t="s">
        <v>762</v>
      </c>
      <c r="E261" s="287" t="s">
        <v>481</v>
      </c>
      <c r="F261" s="288"/>
      <c r="G261" s="288"/>
    </row>
    <row r="262" spans="1:8" s="49" customFormat="1" ht="15.75" x14ac:dyDescent="0.2">
      <c r="A262" s="75"/>
      <c r="B262" s="143"/>
      <c r="C262" s="76"/>
      <c r="D262" s="193" t="s">
        <v>763</v>
      </c>
      <c r="E262" s="197"/>
      <c r="F262" s="198"/>
      <c r="G262" s="199"/>
      <c r="H262" s="25"/>
    </row>
    <row r="263" spans="1:8" s="49" customFormat="1" ht="25.5" x14ac:dyDescent="0.2">
      <c r="A263" s="50"/>
      <c r="B263" s="133">
        <f>MAX($B$5:B262)+1</f>
        <v>165</v>
      </c>
      <c r="C263" s="76"/>
      <c r="D263" s="218" t="s">
        <v>1092</v>
      </c>
      <c r="E263" s="287" t="s">
        <v>481</v>
      </c>
      <c r="F263" s="288"/>
      <c r="G263" s="288"/>
      <c r="H263" s="19"/>
    </row>
    <row r="264" spans="1:8" s="49" customFormat="1" ht="51" x14ac:dyDescent="0.2">
      <c r="A264" s="50"/>
      <c r="B264" s="133">
        <f>MAX($B$5:B263)+1</f>
        <v>166</v>
      </c>
      <c r="C264" s="76"/>
      <c r="D264" s="279" t="s">
        <v>1093</v>
      </c>
      <c r="E264" s="287" t="s">
        <v>481</v>
      </c>
      <c r="F264" s="288"/>
      <c r="G264" s="288"/>
      <c r="H264" s="19"/>
    </row>
    <row r="265" spans="1:8" s="49" customFormat="1" ht="15.75" x14ac:dyDescent="0.2">
      <c r="A265" s="75"/>
      <c r="B265" s="143"/>
      <c r="C265" s="76"/>
      <c r="D265" s="193" t="s">
        <v>766</v>
      </c>
      <c r="E265" s="197"/>
      <c r="F265" s="198"/>
      <c r="G265" s="199"/>
      <c r="H265" s="19"/>
    </row>
    <row r="266" spans="1:8" s="49" customFormat="1" ht="51" x14ac:dyDescent="0.2">
      <c r="A266" s="50"/>
      <c r="B266" s="133">
        <f>MAX($B$5:B265)+1</f>
        <v>167</v>
      </c>
      <c r="C266" s="76"/>
      <c r="D266" s="218" t="s">
        <v>767</v>
      </c>
      <c r="E266" s="287" t="s">
        <v>481</v>
      </c>
      <c r="F266" s="288"/>
      <c r="G266" s="288"/>
      <c r="H266" s="19"/>
    </row>
    <row r="267" spans="1:8" s="49" customFormat="1" ht="25.5" x14ac:dyDescent="0.2">
      <c r="A267" s="50"/>
      <c r="B267" s="133">
        <f>MAX($B$5:B266)+1</f>
        <v>168</v>
      </c>
      <c r="C267" s="76"/>
      <c r="D267" s="218" t="s">
        <v>768</v>
      </c>
      <c r="E267" s="287" t="s">
        <v>481</v>
      </c>
      <c r="F267" s="288"/>
      <c r="G267" s="288"/>
      <c r="H267" s="19"/>
    </row>
    <row r="268" spans="1:8" s="49" customFormat="1" ht="25.5" x14ac:dyDescent="0.2">
      <c r="A268" s="50"/>
      <c r="B268" s="133">
        <f>MAX($B$5:B267)+1</f>
        <v>169</v>
      </c>
      <c r="C268" s="76"/>
      <c r="D268" s="218" t="s">
        <v>769</v>
      </c>
      <c r="E268" s="287" t="s">
        <v>481</v>
      </c>
      <c r="F268" s="288"/>
      <c r="G268" s="288"/>
      <c r="H268" s="19"/>
    </row>
    <row r="269" spans="1:8" s="49" customFormat="1" ht="51" x14ac:dyDescent="0.2">
      <c r="A269" s="50"/>
      <c r="B269" s="133">
        <f>MAX($B$5:B268)+1</f>
        <v>170</v>
      </c>
      <c r="C269" s="76"/>
      <c r="D269" s="218" t="s">
        <v>770</v>
      </c>
      <c r="E269" s="287" t="s">
        <v>481</v>
      </c>
      <c r="F269" s="288"/>
      <c r="G269" s="288"/>
      <c r="H269" s="19"/>
    </row>
  </sheetData>
  <mergeCells count="4">
    <mergeCell ref="D1:G1"/>
    <mergeCell ref="D2:J2"/>
    <mergeCell ref="D3:G3"/>
    <mergeCell ref="D25:G25"/>
  </mergeCells>
  <dataValidations count="13">
    <dataValidation type="list" allowBlank="1" showInputMessage="1" showErrorMessage="1" sqref="F11:F12 F18:F19 F67 F69 F75 F87:F89 F116:F127 F130:F131 F164:F166 F171:F172 F177 F179 F184:F185 F187:F194 F211:F221 F226:F253 F203:F206" xr:uid="{5AA5CA50-2744-4821-891D-36DEC3B7AB44}">
      <formula1>"Agree, Disagree"</formula1>
    </dataValidation>
    <dataValidation type="list" allowBlank="1" showInputMessage="1" showErrorMessage="1" sqref="F13:F17 F9:F10" xr:uid="{04A252BD-13A4-4983-AF47-E3FB7763C3B7}">
      <formula1>"Accept, Do not accept"</formula1>
    </dataValidation>
    <dataValidation type="list" allowBlank="1" showInputMessage="1" showErrorMessage="1" sqref="F20:F22 F68 F70 F78:F79 F90 F151 F175 F181 F186" xr:uid="{E561B6BC-62EB-45BF-B595-441CE6243AD7}">
      <formula1>"Yes, No"</formula1>
    </dataValidation>
    <dataValidation type="list" allowBlank="1" showInputMessage="1" showErrorMessage="1" sqref="F8" xr:uid="{195DFD70-157F-4013-9200-4996D5EAC6E0}">
      <formula1>"Confirmed, Not confirmed"</formula1>
    </dataValidation>
    <dataValidation type="list" allowBlank="1" showInputMessage="1" showErrorMessage="1" sqref="F26:F30 F35:F61" xr:uid="{1DFE3A83-51A3-4FD9-BF42-18909A6689B0}">
      <formula1>"Yes, No, Modified (explain)"</formula1>
    </dataValidation>
    <dataValidation type="list" allowBlank="1" showInputMessage="1" showErrorMessage="1" sqref="F99:F113" xr:uid="{E4E7D283-BF09-4E2A-8DBE-41F7D8E3AB6F}">
      <formula1>"Agree, Disagree (describe)"</formula1>
    </dataValidation>
    <dataValidation type="list" allowBlank="1" showInputMessage="1" showErrorMessage="1" sqref="F128" xr:uid="{A6DCA289-9AE0-4E08-9D9B-60143DEF9AED}">
      <formula1>"Yes (describe the relationship), No"</formula1>
    </dataValidation>
    <dataValidation type="list" allowBlank="1" showInputMessage="1" showErrorMessage="1" sqref="F135:F136 F139:F147" xr:uid="{4644D963-CE2F-4717-85A4-59E96969031C}">
      <formula1>"Agree, Disagree (explain)"</formula1>
    </dataValidation>
    <dataValidation type="list" allowBlank="1" showInputMessage="1" showErrorMessage="1" sqref="F153" xr:uid="{B40C9C54-FBDA-4436-8B63-D9EA4E850824}">
      <formula1>"Confirm, Do not confirm (explain)"</formula1>
    </dataValidation>
    <dataValidation type="list" allowBlank="1" showInputMessage="1" showErrorMessage="1" sqref="F156" xr:uid="{745A56EA-4CDA-4E8B-B02E-40B1718C8869}">
      <formula1>"Agree (explain), Disagree (explain)"</formula1>
    </dataValidation>
    <dataValidation type="list" allowBlank="1" showInputMessage="1" showErrorMessage="1" sqref="F157" xr:uid="{FE35A61C-06F1-40A8-BFD0-AB3CE3CB8F53}">
      <formula1>"Yes (please list included programs), No (provide a list of programs with associated costs/fees)"</formula1>
    </dataValidation>
    <dataValidation type="list" allowBlank="1" showInputMessage="1" showErrorMessage="1" sqref="F173:F174 F176" xr:uid="{6441D62C-896C-4ED7-BB99-8C30A6AD6A13}">
      <formula1>"Yes (explain), No"</formula1>
    </dataValidation>
    <dataValidation type="list" allowBlank="1" showInputMessage="1" showErrorMessage="1" sqref="F95:F98" xr:uid="{C632F339-5AC7-4494-9B41-F11DA15B3209}">
      <formula1>"Yes, No (describe)"</formula1>
    </dataValidation>
  </dataValidations>
  <pageMargins left="0.7" right="0.7" top="0.75" bottom="0.75" header="0.3" footer="0.3"/>
  <pageSetup scale="52" orientation="portrait" r:id="rId1"/>
  <colBreaks count="1" manualBreakCount="1">
    <brk id="7" max="269"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B19B3-C928-46C1-9F74-62001FD1DE26}">
  <sheetPr codeName="Sheet7">
    <tabColor theme="6" tint="0.79998168889431442"/>
  </sheetPr>
  <dimension ref="A1:R25"/>
  <sheetViews>
    <sheetView showGridLines="0" topLeftCell="H20" zoomScaleNormal="100" zoomScaleSheetLayoutView="85" workbookViewId="0">
      <selection activeCell="K24" sqref="K24"/>
    </sheetView>
  </sheetViews>
  <sheetFormatPr defaultColWidth="8" defaultRowHeight="12.75" x14ac:dyDescent="0.2"/>
  <cols>
    <col min="1" max="1" width="9.5703125" style="82" hidden="1" customWidth="1"/>
    <col min="2" max="2" width="15" style="149" hidden="1" customWidth="1"/>
    <col min="3" max="3" width="11.5703125" style="24" hidden="1" customWidth="1"/>
    <col min="4" max="4" width="9.85546875" style="24" hidden="1" customWidth="1"/>
    <col min="5" max="5" width="11.42578125" style="24" hidden="1" customWidth="1"/>
    <col min="6" max="6" width="9.85546875" style="19" hidden="1" customWidth="1"/>
    <col min="7" max="7" width="3.140625" style="24" hidden="1" customWidth="1"/>
    <col min="8" max="8" width="3.140625" style="84" bestFit="1" customWidth="1"/>
    <col min="9" max="9" width="3.42578125" style="85" bestFit="1" customWidth="1"/>
    <col min="10" max="10" width="2.85546875" style="85" customWidth="1"/>
    <col min="11" max="11" width="72.85546875" style="86" customWidth="1"/>
    <col min="12" max="12" width="30.140625" style="25" hidden="1" customWidth="1"/>
    <col min="13" max="13" width="11.85546875" style="87" bestFit="1" customWidth="1"/>
    <col min="14" max="14" width="19" style="25" hidden="1" customWidth="1"/>
    <col min="15" max="15" width="15.140625" style="25" hidden="1" customWidth="1"/>
    <col min="16" max="17" width="30.85546875" style="88" customWidth="1"/>
    <col min="18" max="18" width="28.85546875" style="25" customWidth="1"/>
    <col min="19" max="19" width="14.42578125" style="25" customWidth="1"/>
    <col min="20" max="16384" width="8" style="25"/>
  </cols>
  <sheetData>
    <row r="1" spans="1:17" s="47" customFormat="1" ht="23.25" customHeight="1" x14ac:dyDescent="0.2">
      <c r="A1" s="42"/>
      <c r="B1" s="144"/>
      <c r="C1" s="145"/>
      <c r="D1" s="145"/>
      <c r="E1" s="145"/>
      <c r="F1" s="19"/>
      <c r="G1" s="145"/>
      <c r="H1" s="146"/>
      <c r="I1" s="147"/>
      <c r="J1" s="147"/>
      <c r="K1" s="337" t="str">
        <f>'Required Documents Checklist'!$B$2</f>
        <v>RFP No: 56FY23 - Health Care Services</v>
      </c>
      <c r="L1" s="337"/>
      <c r="M1" s="337"/>
      <c r="N1" s="337"/>
      <c r="P1" s="48"/>
      <c r="Q1" s="48"/>
    </row>
    <row r="2" spans="1:17" s="49" customFormat="1" ht="39.75" customHeight="1" x14ac:dyDescent="0.2">
      <c r="F2" s="19"/>
      <c r="H2" s="148"/>
      <c r="I2" s="51"/>
      <c r="J2" s="52"/>
      <c r="K2" s="334"/>
      <c r="L2" s="335"/>
      <c r="M2" s="335"/>
      <c r="N2" s="335"/>
      <c r="O2" s="335"/>
      <c r="P2" s="335"/>
      <c r="Q2" s="335"/>
    </row>
    <row r="3" spans="1:17" s="49" customFormat="1" ht="31.35" customHeight="1" x14ac:dyDescent="0.2">
      <c r="F3" s="19"/>
      <c r="H3" s="50"/>
      <c r="I3" s="53"/>
      <c r="J3" s="51"/>
      <c r="K3" s="336" t="s">
        <v>541</v>
      </c>
      <c r="L3" s="336"/>
      <c r="M3" s="336"/>
      <c r="N3" s="336"/>
      <c r="O3" s="336"/>
      <c r="P3" s="336"/>
      <c r="Q3" s="54"/>
    </row>
    <row r="4" spans="1:17" s="49" customFormat="1" ht="8.25" customHeight="1" x14ac:dyDescent="0.2">
      <c r="F4" s="19"/>
      <c r="H4" s="50"/>
      <c r="I4" s="53" t="s">
        <v>472</v>
      </c>
      <c r="J4" s="51"/>
      <c r="K4" s="55"/>
      <c r="M4" s="56"/>
      <c r="P4" s="54"/>
      <c r="Q4" s="54"/>
    </row>
    <row r="5" spans="1:17" ht="15" x14ac:dyDescent="0.2">
      <c r="H5" s="150"/>
      <c r="I5" s="151" t="s">
        <v>472</v>
      </c>
      <c r="J5" s="152"/>
      <c r="K5" s="193" t="s">
        <v>542</v>
      </c>
      <c r="L5" s="194"/>
      <c r="M5" s="195" t="s">
        <v>475</v>
      </c>
      <c r="N5" s="196"/>
      <c r="O5" s="197" t="s">
        <v>476</v>
      </c>
      <c r="P5" s="198" t="s">
        <v>477</v>
      </c>
      <c r="Q5" s="199" t="s">
        <v>478</v>
      </c>
    </row>
    <row r="6" spans="1:17" ht="61.35" customHeight="1" x14ac:dyDescent="0.2">
      <c r="I6" s="59">
        <v>1</v>
      </c>
      <c r="K6" s="200" t="s">
        <v>1094</v>
      </c>
      <c r="L6" s="201" t="s">
        <v>1095</v>
      </c>
      <c r="M6" s="202" t="s">
        <v>481</v>
      </c>
      <c r="N6" s="221" t="s">
        <v>1096</v>
      </c>
      <c r="O6" s="212" t="s">
        <v>480</v>
      </c>
      <c r="P6" s="214"/>
      <c r="Q6" s="214"/>
    </row>
    <row r="7" spans="1:17" ht="56.45" customHeight="1" x14ac:dyDescent="0.2">
      <c r="I7" s="62">
        <f>I6+1</f>
        <v>2</v>
      </c>
      <c r="K7" s="200" t="s">
        <v>1097</v>
      </c>
      <c r="L7" s="201" t="s">
        <v>1095</v>
      </c>
      <c r="M7" s="202" t="s">
        <v>481</v>
      </c>
      <c r="N7" s="221" t="s">
        <v>1096</v>
      </c>
      <c r="O7" s="212" t="s">
        <v>480</v>
      </c>
      <c r="P7" s="214"/>
      <c r="Q7" s="214"/>
    </row>
    <row r="8" spans="1:17" ht="27.95" customHeight="1" x14ac:dyDescent="0.2">
      <c r="I8" s="62">
        <f t="shared" ref="I8:I14" si="0">I7+1</f>
        <v>3</v>
      </c>
      <c r="K8" s="200" t="s">
        <v>1098</v>
      </c>
      <c r="L8" s="201"/>
      <c r="M8" s="202" t="s">
        <v>481</v>
      </c>
      <c r="N8" s="221"/>
      <c r="O8" s="212"/>
      <c r="P8" s="214"/>
      <c r="Q8" s="214"/>
    </row>
    <row r="9" spans="1:17" ht="25.5" x14ac:dyDescent="0.2">
      <c r="I9" s="62">
        <f t="shared" si="0"/>
        <v>4</v>
      </c>
      <c r="K9" s="200" t="s">
        <v>1099</v>
      </c>
      <c r="L9" s="201" t="s">
        <v>1095</v>
      </c>
      <c r="M9" s="202" t="s">
        <v>481</v>
      </c>
      <c r="N9" s="221" t="s">
        <v>1096</v>
      </c>
      <c r="O9" s="212" t="s">
        <v>480</v>
      </c>
      <c r="P9" s="214"/>
      <c r="Q9" s="214"/>
    </row>
    <row r="10" spans="1:17" ht="25.5" x14ac:dyDescent="0.2">
      <c r="I10" s="62">
        <f t="shared" si="0"/>
        <v>5</v>
      </c>
      <c r="K10" s="200" t="s">
        <v>1100</v>
      </c>
      <c r="L10" s="201" t="s">
        <v>1095</v>
      </c>
      <c r="M10" s="202" t="s">
        <v>481</v>
      </c>
      <c r="N10" s="221" t="s">
        <v>1096</v>
      </c>
      <c r="O10" s="212" t="s">
        <v>480</v>
      </c>
      <c r="P10" s="214"/>
      <c r="Q10" s="214"/>
    </row>
    <row r="11" spans="1:17" ht="25.5" x14ac:dyDescent="0.2">
      <c r="I11" s="62">
        <f t="shared" si="0"/>
        <v>6</v>
      </c>
      <c r="K11" s="200" t="s">
        <v>1101</v>
      </c>
      <c r="L11" s="201" t="s">
        <v>1095</v>
      </c>
      <c r="M11" s="202" t="s">
        <v>481</v>
      </c>
      <c r="N11" s="221" t="s">
        <v>1096</v>
      </c>
      <c r="O11" s="212" t="s">
        <v>480</v>
      </c>
      <c r="P11" s="214"/>
      <c r="Q11" s="214"/>
    </row>
    <row r="12" spans="1:17" x14ac:dyDescent="0.2">
      <c r="I12" s="62">
        <f t="shared" si="0"/>
        <v>7</v>
      </c>
      <c r="K12" s="200" t="s">
        <v>1102</v>
      </c>
      <c r="L12" s="201" t="s">
        <v>1095</v>
      </c>
      <c r="M12" s="202" t="s">
        <v>481</v>
      </c>
      <c r="N12" s="221" t="s">
        <v>1096</v>
      </c>
      <c r="O12" s="212" t="s">
        <v>480</v>
      </c>
      <c r="P12" s="214"/>
      <c r="Q12" s="214"/>
    </row>
    <row r="13" spans="1:17" ht="25.5" x14ac:dyDescent="0.2">
      <c r="I13" s="62">
        <f t="shared" si="0"/>
        <v>8</v>
      </c>
      <c r="K13" s="200" t="s">
        <v>1103</v>
      </c>
      <c r="L13" s="201" t="s">
        <v>1095</v>
      </c>
      <c r="M13" s="202" t="s">
        <v>481</v>
      </c>
      <c r="N13" s="221" t="s">
        <v>1096</v>
      </c>
      <c r="O13" s="212" t="s">
        <v>480</v>
      </c>
      <c r="P13" s="214"/>
      <c r="Q13" s="214"/>
    </row>
    <row r="14" spans="1:17" ht="60" customHeight="1" x14ac:dyDescent="0.2">
      <c r="I14" s="62">
        <f t="shared" si="0"/>
        <v>9</v>
      </c>
      <c r="K14" s="200" t="s">
        <v>1104</v>
      </c>
      <c r="L14" s="201" t="s">
        <v>1095</v>
      </c>
      <c r="M14" s="202" t="s">
        <v>481</v>
      </c>
      <c r="N14" s="221" t="s">
        <v>1096</v>
      </c>
      <c r="O14" s="212" t="s">
        <v>480</v>
      </c>
      <c r="P14" s="214"/>
      <c r="Q14" s="214"/>
    </row>
    <row r="15" spans="1:17" x14ac:dyDescent="0.2">
      <c r="I15" s="62"/>
    </row>
    <row r="16" spans="1:17" ht="15" x14ac:dyDescent="0.2">
      <c r="H16" s="150"/>
      <c r="I16" s="62"/>
      <c r="J16" s="152"/>
      <c r="K16" s="193" t="s">
        <v>840</v>
      </c>
      <c r="L16" s="194"/>
      <c r="M16" s="195" t="s">
        <v>475</v>
      </c>
      <c r="N16" s="196"/>
      <c r="O16" s="197" t="s">
        <v>476</v>
      </c>
      <c r="P16" s="198" t="s">
        <v>477</v>
      </c>
      <c r="Q16" s="199" t="s">
        <v>478</v>
      </c>
    </row>
    <row r="17" spans="2:18" ht="38.25" x14ac:dyDescent="0.2">
      <c r="H17" s="58"/>
      <c r="I17" s="62">
        <f>MAX($I$6:I16)+1</f>
        <v>10</v>
      </c>
      <c r="J17" s="124"/>
      <c r="K17" s="200" t="s">
        <v>1105</v>
      </c>
      <c r="L17" s="201" t="s">
        <v>1106</v>
      </c>
      <c r="M17" s="301" t="s">
        <v>523</v>
      </c>
      <c r="N17" s="221" t="s">
        <v>853</v>
      </c>
      <c r="O17" s="212" t="s">
        <v>854</v>
      </c>
      <c r="P17" s="213"/>
      <c r="Q17" s="213"/>
    </row>
    <row r="18" spans="2:18" ht="38.25" x14ac:dyDescent="0.2">
      <c r="H18" s="58"/>
      <c r="I18" s="62">
        <f>MAX($I$6:I17)+1</f>
        <v>11</v>
      </c>
      <c r="J18" s="124"/>
      <c r="K18" s="200" t="s">
        <v>1107</v>
      </c>
      <c r="L18" s="201" t="s">
        <v>1106</v>
      </c>
      <c r="M18" s="301" t="s">
        <v>523</v>
      </c>
      <c r="N18" s="221" t="s">
        <v>1108</v>
      </c>
      <c r="O18" s="212" t="s">
        <v>854</v>
      </c>
      <c r="P18" s="213"/>
      <c r="Q18" s="213"/>
    </row>
    <row r="19" spans="2:18" ht="33.75" x14ac:dyDescent="0.2">
      <c r="H19" s="58"/>
      <c r="I19" s="62">
        <f>MAX($I$6:I18)+1</f>
        <v>12</v>
      </c>
      <c r="J19" s="124"/>
      <c r="K19" s="200" t="s">
        <v>1109</v>
      </c>
      <c r="L19" s="201" t="s">
        <v>1106</v>
      </c>
      <c r="M19" s="301" t="s">
        <v>523</v>
      </c>
      <c r="N19" s="221" t="s">
        <v>1110</v>
      </c>
      <c r="O19" s="212" t="s">
        <v>854</v>
      </c>
      <c r="P19" s="213"/>
      <c r="Q19" s="213"/>
    </row>
    <row r="20" spans="2:18" ht="169.35" customHeight="1" x14ac:dyDescent="0.2">
      <c r="B20" s="83"/>
      <c r="H20" s="108"/>
      <c r="I20" s="62">
        <f>MAX($I$6:I19)+1</f>
        <v>13</v>
      </c>
      <c r="J20" s="127"/>
      <c r="K20" s="300" t="s">
        <v>1111</v>
      </c>
      <c r="L20" s="295"/>
      <c r="M20" s="301" t="s">
        <v>523</v>
      </c>
      <c r="N20" s="221" t="s">
        <v>853</v>
      </c>
      <c r="O20" s="212" t="s">
        <v>854</v>
      </c>
      <c r="P20" s="213"/>
      <c r="Q20" s="213"/>
    </row>
    <row r="22" spans="2:18" s="49" customFormat="1" ht="15.75" x14ac:dyDescent="0.2">
      <c r="B22" s="61"/>
      <c r="C22" s="61"/>
      <c r="F22" s="19"/>
      <c r="H22" s="75"/>
      <c r="I22" s="62"/>
      <c r="J22" s="76"/>
      <c r="K22" s="307" t="s">
        <v>771</v>
      </c>
      <c r="L22" s="194" t="s">
        <v>543</v>
      </c>
      <c r="M22" s="195" t="s">
        <v>475</v>
      </c>
      <c r="N22" s="196" t="s">
        <v>544</v>
      </c>
      <c r="O22" s="197" t="s">
        <v>476</v>
      </c>
      <c r="P22" s="198" t="s">
        <v>477</v>
      </c>
      <c r="Q22" s="199" t="s">
        <v>478</v>
      </c>
      <c r="R22" s="25"/>
    </row>
    <row r="23" spans="2:18" s="49" customFormat="1" ht="51" x14ac:dyDescent="0.2">
      <c r="B23" s="61"/>
      <c r="C23" s="61"/>
      <c r="D23" s="74"/>
      <c r="E23" s="74"/>
      <c r="F23" s="19"/>
      <c r="G23" s="74"/>
      <c r="H23" s="50"/>
      <c r="I23" s="62"/>
      <c r="J23" s="76"/>
      <c r="K23" s="308" t="s">
        <v>772</v>
      </c>
      <c r="L23" s="215"/>
      <c r="M23" s="207"/>
      <c r="N23" s="208"/>
      <c r="O23" s="209"/>
      <c r="P23" s="210"/>
      <c r="Q23" s="210"/>
    </row>
    <row r="24" spans="2:18" s="49" customFormat="1" ht="51" x14ac:dyDescent="0.2">
      <c r="B24" s="61" t="e">
        <f>fmTermClientRef</f>
        <v>#REF!</v>
      </c>
      <c r="C24" s="61" t="b">
        <v>0</v>
      </c>
      <c r="F24" s="19"/>
      <c r="H24" s="75"/>
      <c r="I24" s="62">
        <f>MAX($I$6:I23)+1</f>
        <v>14</v>
      </c>
      <c r="J24" s="76"/>
      <c r="K24" s="286" t="s">
        <v>1112</v>
      </c>
      <c r="L24" s="219" t="s">
        <v>554</v>
      </c>
      <c r="M24" s="202" t="s">
        <v>481</v>
      </c>
      <c r="N24" s="216" t="s">
        <v>756</v>
      </c>
      <c r="O24" s="220" t="s">
        <v>480</v>
      </c>
      <c r="P24" s="206"/>
      <c r="Q24" s="206"/>
    </row>
    <row r="25" spans="2:18" s="49" customFormat="1" ht="25.5" x14ac:dyDescent="0.2">
      <c r="B25" s="61" t="e">
        <f>fmTermClientRef</f>
        <v>#REF!</v>
      </c>
      <c r="C25" s="61" t="b">
        <v>0</v>
      </c>
      <c r="F25" s="19"/>
      <c r="H25" s="75"/>
      <c r="I25" s="62">
        <f>MAX($I$6:I24)+1</f>
        <v>15</v>
      </c>
      <c r="J25" s="76"/>
      <c r="K25" s="286" t="s">
        <v>774</v>
      </c>
      <c r="L25" s="219" t="s">
        <v>554</v>
      </c>
      <c r="M25" s="202" t="s">
        <v>523</v>
      </c>
      <c r="N25" s="216" t="s">
        <v>756</v>
      </c>
      <c r="O25" s="220" t="s">
        <v>480</v>
      </c>
      <c r="P25" s="288"/>
      <c r="Q25" s="206"/>
    </row>
  </sheetData>
  <sheetProtection formatCells="0" formatRows="0"/>
  <mergeCells count="3">
    <mergeCell ref="K2:Q2"/>
    <mergeCell ref="K3:P3"/>
    <mergeCell ref="K1:N1"/>
  </mergeCells>
  <dataValidations count="3">
    <dataValidation type="list" allowBlank="1" showInputMessage="1" showErrorMessage="1" sqref="P17:P20" xr:uid="{FD57B319-8132-4D6C-8962-B4BE554C01A3}">
      <formula1 xml:space="preserve"> ListAttachedNAExplain</formula1>
    </dataValidation>
    <dataValidation type="list" allowBlank="1" showInputMessage="1" showErrorMessage="1" sqref="P25" xr:uid="{FAA612E9-1C72-4697-9537-D1D382313763}">
      <formula1>"Agree, Disagree"</formula1>
    </dataValidation>
    <dataValidation type="list" allowBlank="1" showInputMessage="1" showErrorMessage="1" sqref="P22:P24" xr:uid="{B0AC40C2-9221-4E02-9B37-321CE38FF9C0}">
      <formula1 xml:space="preserve"> ListYNNAExplain</formula1>
    </dataValidation>
  </dataValidations>
  <pageMargins left="0.25" right="0.25" top="0.25" bottom="0.5" header="0.25" footer="0.25"/>
  <pageSetup scale="86" fitToHeight="4" orientation="landscape" r:id="rId1"/>
  <headerFooter alignWithMargins="0">
    <oddFooter>&amp;L&amp;"Arial,Italic"&amp;A&amp;C&amp;P</oddFooter>
  </headerFooter>
  <rowBreaks count="1" manualBreakCount="1">
    <brk id="14" min="7"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E8EFD-2D13-4157-A6F6-B41055A0B263}">
  <sheetPr>
    <tabColor theme="6" tint="0.79998168889431442"/>
  </sheetPr>
  <dimension ref="A1:Q27"/>
  <sheetViews>
    <sheetView showGridLines="0" topLeftCell="H25" zoomScaleNormal="100" zoomScaleSheetLayoutView="85" workbookViewId="0">
      <selection activeCell="N27" sqref="N27"/>
    </sheetView>
  </sheetViews>
  <sheetFormatPr defaultColWidth="8" defaultRowHeight="12.75" x14ac:dyDescent="0.2"/>
  <cols>
    <col min="1" max="1" width="9.5703125" style="82" hidden="1" customWidth="1"/>
    <col min="2" max="2" width="15" style="149" hidden="1" customWidth="1"/>
    <col min="3" max="3" width="11.5703125" style="24" hidden="1" customWidth="1"/>
    <col min="4" max="4" width="9.85546875" style="24" hidden="1" customWidth="1"/>
    <col min="5" max="5" width="11.42578125" style="24" hidden="1" customWidth="1"/>
    <col min="6" max="6" width="9.85546875" style="19" hidden="1" customWidth="1"/>
    <col min="7" max="7" width="3.140625" style="24" hidden="1" customWidth="1"/>
    <col min="8" max="8" width="3.140625" style="84" bestFit="1" customWidth="1"/>
    <col min="9" max="9" width="3.42578125" style="85" bestFit="1" customWidth="1"/>
    <col min="10" max="10" width="2.85546875" style="85" customWidth="1"/>
    <col min="11" max="11" width="72.85546875" style="86" customWidth="1"/>
    <col min="12" max="12" width="30.140625" style="25" hidden="1" customWidth="1"/>
    <col min="13" max="13" width="11.85546875" style="87" bestFit="1" customWidth="1"/>
    <col min="14" max="14" width="19" style="25" hidden="1" customWidth="1"/>
    <col min="15" max="15" width="15.140625" style="25" hidden="1" customWidth="1"/>
    <col min="16" max="17" width="30.85546875" style="88" customWidth="1"/>
    <col min="18" max="18" width="28.85546875" style="25" customWidth="1"/>
    <col min="19" max="19" width="14.42578125" style="25" customWidth="1"/>
    <col min="20" max="16384" width="8" style="25"/>
  </cols>
  <sheetData>
    <row r="1" spans="1:17" s="47" customFormat="1" ht="23.25" customHeight="1" x14ac:dyDescent="0.2">
      <c r="A1" s="42"/>
      <c r="B1" s="144"/>
      <c r="C1" s="145"/>
      <c r="D1" s="145"/>
      <c r="E1" s="145"/>
      <c r="F1" s="19"/>
      <c r="G1" s="145"/>
      <c r="H1" s="146"/>
      <c r="I1" s="147"/>
      <c r="J1" s="147"/>
      <c r="K1" s="337" t="str">
        <f>'Required Documents Checklist'!$B$2</f>
        <v>RFP No: 56FY23 - Health Care Services</v>
      </c>
      <c r="L1" s="337"/>
      <c r="M1" s="337"/>
      <c r="N1" s="337"/>
      <c r="P1" s="48"/>
      <c r="Q1" s="48"/>
    </row>
    <row r="2" spans="1:17" s="49" customFormat="1" ht="39.75" customHeight="1" x14ac:dyDescent="0.2">
      <c r="F2" s="19"/>
      <c r="H2" s="148"/>
      <c r="I2" s="51"/>
      <c r="J2" s="52"/>
      <c r="K2" s="334"/>
      <c r="L2" s="335"/>
      <c r="M2" s="335"/>
      <c r="N2" s="335"/>
      <c r="O2" s="335"/>
      <c r="P2" s="335"/>
      <c r="Q2" s="335"/>
    </row>
    <row r="3" spans="1:17" s="49" customFormat="1" ht="31.35" customHeight="1" x14ac:dyDescent="0.2">
      <c r="F3" s="19"/>
      <c r="H3" s="50"/>
      <c r="I3" s="53"/>
      <c r="J3" s="51"/>
      <c r="K3" s="336" t="s">
        <v>541</v>
      </c>
      <c r="L3" s="336"/>
      <c r="M3" s="336"/>
      <c r="N3" s="336"/>
      <c r="O3" s="336"/>
      <c r="P3" s="336"/>
      <c r="Q3" s="54"/>
    </row>
    <row r="4" spans="1:17" s="49" customFormat="1" ht="8.25" customHeight="1" x14ac:dyDescent="0.2">
      <c r="F4" s="19"/>
      <c r="H4" s="50"/>
      <c r="I4" s="53" t="s">
        <v>472</v>
      </c>
      <c r="J4" s="51"/>
      <c r="K4" s="55"/>
      <c r="M4" s="56"/>
      <c r="P4" s="54"/>
      <c r="Q4" s="54"/>
    </row>
    <row r="5" spans="1:17" ht="15" x14ac:dyDescent="0.2">
      <c r="H5" s="150"/>
      <c r="I5" s="151" t="s">
        <v>472</v>
      </c>
      <c r="J5" s="152"/>
      <c r="K5" s="193" t="s">
        <v>1113</v>
      </c>
      <c r="L5" s="194"/>
      <c r="M5" s="195" t="s">
        <v>475</v>
      </c>
      <c r="N5" s="196"/>
      <c r="O5" s="197" t="s">
        <v>476</v>
      </c>
      <c r="P5" s="198" t="s">
        <v>477</v>
      </c>
      <c r="Q5" s="199" t="s">
        <v>478</v>
      </c>
    </row>
    <row r="6" spans="1:17" ht="38.25" x14ac:dyDescent="0.2">
      <c r="I6" s="59">
        <v>1</v>
      </c>
      <c r="K6" s="200" t="s">
        <v>1114</v>
      </c>
      <c r="L6" s="201" t="s">
        <v>1095</v>
      </c>
      <c r="M6" s="202" t="s">
        <v>481</v>
      </c>
      <c r="N6" s="221" t="s">
        <v>1096</v>
      </c>
      <c r="O6" s="212" t="s">
        <v>480</v>
      </c>
      <c r="P6" s="214"/>
      <c r="Q6" s="214"/>
    </row>
    <row r="7" spans="1:17" ht="25.5" x14ac:dyDescent="0.2">
      <c r="I7" s="62">
        <f>I6+1</f>
        <v>2</v>
      </c>
      <c r="K7" s="200" t="s">
        <v>1115</v>
      </c>
      <c r="L7" s="201" t="s">
        <v>1095</v>
      </c>
      <c r="M7" s="202" t="s">
        <v>481</v>
      </c>
      <c r="N7" s="221" t="s">
        <v>1096</v>
      </c>
      <c r="O7" s="212" t="s">
        <v>480</v>
      </c>
      <c r="P7" s="214"/>
      <c r="Q7" s="214"/>
    </row>
    <row r="8" spans="1:17" x14ac:dyDescent="0.2">
      <c r="I8" s="62">
        <f>I7+1</f>
        <v>3</v>
      </c>
      <c r="K8" s="200" t="s">
        <v>1116</v>
      </c>
      <c r="L8" s="201" t="s">
        <v>1095</v>
      </c>
      <c r="M8" s="202" t="s">
        <v>481</v>
      </c>
      <c r="N8" s="221" t="s">
        <v>1096</v>
      </c>
      <c r="O8" s="212" t="s">
        <v>480</v>
      </c>
      <c r="P8" s="214"/>
      <c r="Q8" s="214"/>
    </row>
    <row r="9" spans="1:17" ht="38.25" x14ac:dyDescent="0.2">
      <c r="I9" s="62">
        <f>MAX($I$6:I8)+1</f>
        <v>4</v>
      </c>
      <c r="K9" s="200" t="s">
        <v>1117</v>
      </c>
      <c r="L9" s="201" t="s">
        <v>1095</v>
      </c>
      <c r="M9" s="202" t="s">
        <v>481</v>
      </c>
      <c r="N9" s="221" t="s">
        <v>1096</v>
      </c>
      <c r="O9" s="212" t="s">
        <v>480</v>
      </c>
      <c r="P9" s="214"/>
      <c r="Q9" s="214"/>
    </row>
    <row r="10" spans="1:17" ht="25.5" x14ac:dyDescent="0.2">
      <c r="I10" s="62">
        <f>MAX($I$6:I9)+1</f>
        <v>5</v>
      </c>
      <c r="K10" s="200" t="s">
        <v>1118</v>
      </c>
      <c r="L10" s="201" t="s">
        <v>1095</v>
      </c>
      <c r="M10" s="202" t="s">
        <v>481</v>
      </c>
      <c r="N10" s="221" t="s">
        <v>1096</v>
      </c>
      <c r="O10" s="212" t="s">
        <v>480</v>
      </c>
      <c r="P10" s="214"/>
      <c r="Q10" s="214"/>
    </row>
    <row r="11" spans="1:17" ht="25.5" x14ac:dyDescent="0.2">
      <c r="I11" s="62">
        <f>MAX($I$6:I10)+1</f>
        <v>6</v>
      </c>
      <c r="K11" s="200" t="s">
        <v>1119</v>
      </c>
      <c r="L11" s="201" t="s">
        <v>1095</v>
      </c>
      <c r="M11" s="202" t="s">
        <v>481</v>
      </c>
      <c r="N11" s="221" t="s">
        <v>1096</v>
      </c>
      <c r="O11" s="212" t="s">
        <v>480</v>
      </c>
      <c r="P11" s="214"/>
      <c r="Q11" s="214"/>
    </row>
    <row r="12" spans="1:17" ht="25.5" x14ac:dyDescent="0.2">
      <c r="I12" s="62">
        <f>MAX($I$6:I11)+1</f>
        <v>7</v>
      </c>
      <c r="K12" s="200" t="s">
        <v>1120</v>
      </c>
      <c r="L12" s="201" t="s">
        <v>1095</v>
      </c>
      <c r="M12" s="202" t="s">
        <v>481</v>
      </c>
      <c r="N12" s="221" t="s">
        <v>1096</v>
      </c>
      <c r="O12" s="212" t="s">
        <v>480</v>
      </c>
      <c r="P12" s="214"/>
      <c r="Q12" s="214"/>
    </row>
    <row r="13" spans="1:17" x14ac:dyDescent="0.2">
      <c r="I13" s="62">
        <f>MAX($I$6:I12)+1</f>
        <v>8</v>
      </c>
      <c r="K13" s="200" t="s">
        <v>1121</v>
      </c>
      <c r="L13" s="201" t="s">
        <v>1095</v>
      </c>
      <c r="M13" s="202" t="s">
        <v>481</v>
      </c>
      <c r="N13" s="221" t="s">
        <v>1096</v>
      </c>
      <c r="O13" s="212" t="s">
        <v>480</v>
      </c>
      <c r="P13" s="214"/>
      <c r="Q13" s="214"/>
    </row>
    <row r="14" spans="1:17" ht="25.5" x14ac:dyDescent="0.2">
      <c r="I14" s="62">
        <f>MAX($I$6:I13)+1</f>
        <v>9</v>
      </c>
      <c r="K14" s="200" t="s">
        <v>1122</v>
      </c>
      <c r="L14" s="201" t="s">
        <v>1095</v>
      </c>
      <c r="M14" s="202" t="s">
        <v>481</v>
      </c>
      <c r="N14" s="221"/>
      <c r="O14" s="212"/>
      <c r="P14" s="214"/>
      <c r="Q14" s="214"/>
    </row>
    <row r="15" spans="1:17" x14ac:dyDescent="0.2">
      <c r="I15" s="62">
        <f>MAX($I$6:I14)+1</f>
        <v>10</v>
      </c>
      <c r="K15" s="200" t="s">
        <v>1123</v>
      </c>
      <c r="L15" s="201"/>
      <c r="M15" s="202" t="s">
        <v>481</v>
      </c>
      <c r="N15" s="221"/>
      <c r="O15" s="212"/>
      <c r="P15" s="214"/>
      <c r="Q15" s="214"/>
    </row>
    <row r="16" spans="1:17" x14ac:dyDescent="0.2">
      <c r="I16" s="62">
        <f>MAX($I$6:I15)+1</f>
        <v>11</v>
      </c>
      <c r="K16" s="200" t="s">
        <v>1124</v>
      </c>
      <c r="L16" s="201"/>
      <c r="M16" s="202" t="s">
        <v>481</v>
      </c>
      <c r="N16" s="221"/>
      <c r="O16" s="212"/>
      <c r="P16" s="214"/>
      <c r="Q16" s="214"/>
    </row>
    <row r="17" spans="9:17" x14ac:dyDescent="0.2">
      <c r="I17" s="62">
        <f>MAX($I$6:I16)+1</f>
        <v>12</v>
      </c>
      <c r="K17" s="200" t="s">
        <v>1125</v>
      </c>
      <c r="L17" s="201"/>
      <c r="M17" s="202" t="s">
        <v>481</v>
      </c>
      <c r="N17" s="221"/>
      <c r="O17" s="212"/>
      <c r="P17" s="214"/>
      <c r="Q17" s="214"/>
    </row>
    <row r="18" spans="9:17" ht="25.5" x14ac:dyDescent="0.2">
      <c r="I18" s="62">
        <f>MAX($I$6:I17)+1</f>
        <v>13</v>
      </c>
      <c r="K18" s="200" t="s">
        <v>1126</v>
      </c>
      <c r="L18" s="201"/>
      <c r="M18" s="202" t="s">
        <v>481</v>
      </c>
      <c r="N18" s="221"/>
      <c r="O18" s="212"/>
      <c r="P18" s="214"/>
      <c r="Q18" s="214"/>
    </row>
    <row r="19" spans="9:17" x14ac:dyDescent="0.2">
      <c r="I19" s="62">
        <f>MAX($I$6:I18)+1</f>
        <v>14</v>
      </c>
      <c r="K19" s="200" t="s">
        <v>1127</v>
      </c>
      <c r="L19" s="201"/>
      <c r="M19" s="202" t="s">
        <v>481</v>
      </c>
      <c r="N19" s="221"/>
      <c r="O19" s="212"/>
      <c r="P19" s="214"/>
      <c r="Q19" s="214"/>
    </row>
    <row r="20" spans="9:17" ht="25.5" x14ac:dyDescent="0.2">
      <c r="I20" s="62">
        <f>MAX($I$6:I19)+1</f>
        <v>15</v>
      </c>
      <c r="K20" s="200" t="s">
        <v>1128</v>
      </c>
      <c r="L20" s="201"/>
      <c r="M20" s="202" t="s">
        <v>481</v>
      </c>
      <c r="N20" s="221"/>
      <c r="O20" s="212"/>
      <c r="P20" s="214"/>
      <c r="Q20" s="214"/>
    </row>
    <row r="21" spans="9:17" x14ac:dyDescent="0.2">
      <c r="I21" s="62">
        <f>MAX($I$6:I20)+1</f>
        <v>16</v>
      </c>
      <c r="K21" s="200" t="s">
        <v>1129</v>
      </c>
      <c r="L21" s="201"/>
      <c r="M21" s="202" t="s">
        <v>481</v>
      </c>
      <c r="N21" s="221"/>
      <c r="O21" s="212"/>
      <c r="P21" s="214"/>
      <c r="Q21" s="214"/>
    </row>
    <row r="22" spans="9:17" ht="25.5" x14ac:dyDescent="0.2">
      <c r="I22" s="62">
        <f>MAX($I$6:I21)+1</f>
        <v>17</v>
      </c>
      <c r="K22" s="200" t="s">
        <v>1130</v>
      </c>
      <c r="L22" s="201"/>
      <c r="M22" s="202" t="s">
        <v>481</v>
      </c>
      <c r="N22" s="221"/>
      <c r="O22" s="212"/>
      <c r="P22" s="214"/>
      <c r="Q22" s="214"/>
    </row>
    <row r="23" spans="9:17" ht="25.5" x14ac:dyDescent="0.2">
      <c r="I23" s="62">
        <f>MAX($I$6:I22)+1</f>
        <v>18</v>
      </c>
      <c r="K23" s="200" t="s">
        <v>1131</v>
      </c>
      <c r="L23" s="201"/>
      <c r="M23" s="202" t="s">
        <v>481</v>
      </c>
      <c r="N23" s="221"/>
      <c r="O23" s="212"/>
      <c r="P23" s="214"/>
      <c r="Q23" s="214"/>
    </row>
    <row r="24" spans="9:17" x14ac:dyDescent="0.2">
      <c r="I24" s="62">
        <f>MAX($I$6:I23)+1</f>
        <v>19</v>
      </c>
      <c r="K24" s="200" t="s">
        <v>1132</v>
      </c>
      <c r="L24" s="201"/>
      <c r="M24" s="202" t="s">
        <v>481</v>
      </c>
      <c r="N24" s="221"/>
      <c r="O24" s="212"/>
      <c r="P24" s="214"/>
      <c r="Q24" s="214"/>
    </row>
    <row r="25" spans="9:17" x14ac:dyDescent="0.2">
      <c r="I25" s="62">
        <f>MAX($I$6:I24)+1</f>
        <v>20</v>
      </c>
      <c r="K25" s="200" t="s">
        <v>1133</v>
      </c>
      <c r="L25" s="201"/>
      <c r="M25" s="202" t="s">
        <v>481</v>
      </c>
      <c r="N25" s="221"/>
      <c r="O25" s="212"/>
      <c r="P25" s="214"/>
      <c r="Q25" s="214"/>
    </row>
    <row r="26" spans="9:17" ht="25.5" x14ac:dyDescent="0.2">
      <c r="I26" s="62">
        <f>MAX($I$6:I25)+1</f>
        <v>21</v>
      </c>
      <c r="K26" s="200" t="s">
        <v>1134</v>
      </c>
      <c r="L26" s="201"/>
      <c r="M26" s="202" t="s">
        <v>481</v>
      </c>
      <c r="N26" s="221"/>
      <c r="O26" s="212"/>
      <c r="P26" s="214"/>
      <c r="Q26" s="214"/>
    </row>
    <row r="27" spans="9:17" x14ac:dyDescent="0.2">
      <c r="I27" s="62"/>
    </row>
  </sheetData>
  <sheetProtection formatCells="0" formatRows="0"/>
  <mergeCells count="3">
    <mergeCell ref="K1:N1"/>
    <mergeCell ref="K2:Q2"/>
    <mergeCell ref="K3:P3"/>
  </mergeCells>
  <pageMargins left="0.25" right="0.25" top="0.25" bottom="0.5" header="0.25" footer="0.25"/>
  <pageSetup scale="86" fitToHeight="4" orientation="landscape" r:id="rId1"/>
  <headerFooter alignWithMargins="0">
    <oddFooter>&amp;L&amp;"Arial,Italic"&amp;A&amp;C&amp;P</oddFooter>
  </headerFooter>
  <rowBreaks count="1" manualBreakCount="1">
    <brk id="26" min="7"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3E5F9-FE59-4368-826E-6D9B6F1249CA}">
  <sheetPr codeName="Sheet8">
    <tabColor theme="6" tint="0.79998168889431442"/>
  </sheetPr>
  <dimension ref="A1:R141"/>
  <sheetViews>
    <sheetView showGridLines="0" topLeftCell="H61" zoomScale="110" zoomScaleNormal="110" zoomScaleSheetLayoutView="85" workbookViewId="0">
      <selection activeCell="K64" sqref="K64"/>
    </sheetView>
  </sheetViews>
  <sheetFormatPr defaultColWidth="8" defaultRowHeight="12.75" x14ac:dyDescent="0.2"/>
  <cols>
    <col min="1" max="1" width="9.5703125" style="82" hidden="1" customWidth="1"/>
    <col min="2" max="2" width="15" style="149" hidden="1" customWidth="1"/>
    <col min="3" max="3" width="11.5703125" style="24" hidden="1" customWidth="1"/>
    <col min="4" max="4" width="9.85546875" style="24" hidden="1" customWidth="1"/>
    <col min="5" max="5" width="11.42578125" style="24" hidden="1" customWidth="1"/>
    <col min="6" max="6" width="9.85546875" style="19" hidden="1" customWidth="1"/>
    <col min="7" max="7" width="9.85546875" style="24" hidden="1" customWidth="1"/>
    <col min="8" max="8" width="3.5703125" style="84" bestFit="1" customWidth="1"/>
    <col min="9" max="9" width="4.42578125" style="85" bestFit="1" customWidth="1"/>
    <col min="10" max="10" width="2.85546875" style="85" customWidth="1"/>
    <col min="11" max="11" width="108.85546875" style="86" customWidth="1"/>
    <col min="12" max="12" width="30.140625" style="25" hidden="1" customWidth="1"/>
    <col min="13" max="13" width="11.42578125" style="87" customWidth="1"/>
    <col min="14" max="14" width="19" style="25" hidden="1" customWidth="1"/>
    <col min="15" max="15" width="15.140625" style="25" hidden="1" customWidth="1"/>
    <col min="16" max="17" width="30.85546875" style="88" customWidth="1"/>
    <col min="18" max="18" width="28.85546875" style="25" customWidth="1"/>
    <col min="19" max="19" width="14.42578125" style="25" customWidth="1"/>
    <col min="20" max="16384" width="8" style="25"/>
  </cols>
  <sheetData>
    <row r="1" spans="1:17" s="47" customFormat="1" ht="23.25" x14ac:dyDescent="0.2">
      <c r="A1" s="42"/>
      <c r="B1" s="144"/>
      <c r="C1" s="145"/>
      <c r="D1" s="145"/>
      <c r="E1" s="145"/>
      <c r="F1" s="19"/>
      <c r="G1" s="145"/>
      <c r="H1" s="45"/>
      <c r="I1" s="46"/>
      <c r="J1" s="46"/>
      <c r="K1" s="337" t="str">
        <f>'Required Documents Checklist'!$B$2</f>
        <v>RFP No: 56FY23 - Health Care Services</v>
      </c>
      <c r="L1" s="337"/>
      <c r="M1" s="337"/>
      <c r="N1" s="337"/>
      <c r="P1" s="48"/>
      <c r="Q1" s="48"/>
    </row>
    <row r="2" spans="1:17" s="49" customFormat="1" ht="20.25" x14ac:dyDescent="0.2">
      <c r="F2" s="19"/>
      <c r="H2" s="148"/>
      <c r="I2" s="51"/>
      <c r="J2" s="52"/>
      <c r="K2" s="334"/>
      <c r="L2" s="335"/>
      <c r="M2" s="335"/>
      <c r="N2" s="335"/>
      <c r="O2" s="335"/>
      <c r="P2" s="335"/>
      <c r="Q2" s="335"/>
    </row>
    <row r="3" spans="1:17" s="49" customFormat="1" x14ac:dyDescent="0.2">
      <c r="F3" s="19"/>
      <c r="H3" s="50"/>
      <c r="I3" s="53"/>
      <c r="J3" s="51"/>
      <c r="K3" s="336" t="s">
        <v>541</v>
      </c>
      <c r="L3" s="336"/>
      <c r="M3" s="336"/>
      <c r="N3" s="336"/>
      <c r="O3" s="336"/>
      <c r="P3" s="336"/>
      <c r="Q3" s="54"/>
    </row>
    <row r="4" spans="1:17" s="49" customFormat="1" x14ac:dyDescent="0.2">
      <c r="F4" s="19"/>
      <c r="H4" s="50"/>
      <c r="I4" s="53"/>
      <c r="J4" s="51"/>
      <c r="K4" s="55"/>
      <c r="M4" s="56"/>
      <c r="P4" s="54"/>
      <c r="Q4" s="54"/>
    </row>
    <row r="5" spans="1:17" s="49" customFormat="1" x14ac:dyDescent="0.2">
      <c r="F5" s="19"/>
      <c r="H5" s="50"/>
      <c r="I5" s="53"/>
      <c r="J5" s="51"/>
      <c r="K5" s="344" t="s">
        <v>1135</v>
      </c>
      <c r="L5" s="344"/>
      <c r="M5" s="344"/>
      <c r="N5" s="344"/>
      <c r="O5" s="344"/>
      <c r="P5" s="344"/>
      <c r="Q5" s="344"/>
    </row>
    <row r="6" spans="1:17" s="49" customFormat="1" x14ac:dyDescent="0.2">
      <c r="F6" s="19"/>
      <c r="H6" s="50"/>
      <c r="I6" s="53"/>
      <c r="J6" s="51"/>
      <c r="K6" s="55"/>
      <c r="M6" s="56"/>
      <c r="P6" s="54"/>
      <c r="Q6" s="54"/>
    </row>
    <row r="7" spans="1:17" ht="15.75" x14ac:dyDescent="0.2">
      <c r="H7" s="58"/>
      <c r="I7" s="62"/>
      <c r="J7" s="124"/>
      <c r="K7" s="307" t="s">
        <v>1136</v>
      </c>
      <c r="L7" s="194"/>
      <c r="M7" s="195" t="s">
        <v>475</v>
      </c>
      <c r="N7" s="196"/>
      <c r="O7" s="197" t="s">
        <v>476</v>
      </c>
      <c r="P7" s="198" t="s">
        <v>477</v>
      </c>
      <c r="Q7" s="199" t="s">
        <v>478</v>
      </c>
    </row>
    <row r="8" spans="1:17" ht="15.75" x14ac:dyDescent="0.2">
      <c r="H8" s="58"/>
      <c r="I8" s="62">
        <f>MAX($I$6:I7)+1</f>
        <v>1</v>
      </c>
      <c r="J8" s="124"/>
      <c r="K8" s="309" t="s">
        <v>1137</v>
      </c>
      <c r="L8" s="201" t="s">
        <v>480</v>
      </c>
      <c r="M8" s="202" t="s">
        <v>481</v>
      </c>
      <c r="N8" s="203" t="s">
        <v>1138</v>
      </c>
      <c r="O8" s="204" t="s">
        <v>480</v>
      </c>
      <c r="P8" s="205"/>
      <c r="Q8" s="205"/>
    </row>
    <row r="9" spans="1:17" ht="15.75" x14ac:dyDescent="0.2">
      <c r="H9" s="58"/>
      <c r="I9" s="62">
        <f>MAX($I$6:I8)+1</f>
        <v>2</v>
      </c>
      <c r="J9" s="124"/>
      <c r="K9" s="309" t="s">
        <v>1139</v>
      </c>
      <c r="L9" s="201"/>
      <c r="M9" s="202" t="s">
        <v>481</v>
      </c>
      <c r="N9" s="203" t="s">
        <v>1138</v>
      </c>
      <c r="O9" s="204" t="s">
        <v>480</v>
      </c>
      <c r="P9" s="205"/>
      <c r="Q9" s="205"/>
    </row>
    <row r="10" spans="1:17" ht="15.75" x14ac:dyDescent="0.2">
      <c r="H10" s="58"/>
      <c r="I10" s="62">
        <f>MAX($I$6:I9)+1</f>
        <v>3</v>
      </c>
      <c r="J10" s="124"/>
      <c r="K10" s="309" t="s">
        <v>1140</v>
      </c>
      <c r="L10" s="201" t="s">
        <v>480</v>
      </c>
      <c r="M10" s="202" t="s">
        <v>481</v>
      </c>
      <c r="N10" s="203" t="s">
        <v>484</v>
      </c>
      <c r="O10" s="204" t="s">
        <v>480</v>
      </c>
      <c r="P10" s="206"/>
      <c r="Q10" s="206"/>
    </row>
    <row r="11" spans="1:17" ht="15.75" x14ac:dyDescent="0.2">
      <c r="H11" s="58"/>
      <c r="I11" s="62">
        <f>MAX($I$6:I10)+1</f>
        <v>4</v>
      </c>
      <c r="J11" s="124"/>
      <c r="K11" s="309" t="s">
        <v>1139</v>
      </c>
      <c r="L11" s="201"/>
      <c r="M11" s="202" t="s">
        <v>481</v>
      </c>
      <c r="N11" s="203" t="s">
        <v>484</v>
      </c>
      <c r="O11" s="204" t="s">
        <v>480</v>
      </c>
      <c r="P11" s="206"/>
      <c r="Q11" s="206"/>
    </row>
    <row r="12" spans="1:17" ht="25.5" x14ac:dyDescent="0.2">
      <c r="H12" s="58"/>
      <c r="I12" s="62">
        <f>MAX($I$6:I11)+1</f>
        <v>5</v>
      </c>
      <c r="J12" s="124"/>
      <c r="K12" s="309" t="s">
        <v>1141</v>
      </c>
      <c r="L12" s="201" t="s">
        <v>480</v>
      </c>
      <c r="M12" s="202" t="s">
        <v>481</v>
      </c>
      <c r="N12" s="203" t="s">
        <v>488</v>
      </c>
      <c r="O12" s="204" t="s">
        <v>480</v>
      </c>
      <c r="P12" s="206"/>
      <c r="Q12" s="206"/>
    </row>
    <row r="13" spans="1:17" ht="25.5" x14ac:dyDescent="0.2">
      <c r="H13" s="58"/>
      <c r="I13" s="62">
        <f>MAX($I$6:I12)+1</f>
        <v>6</v>
      </c>
      <c r="J13" s="124"/>
      <c r="K13" s="309" t="s">
        <v>1142</v>
      </c>
      <c r="L13" s="201" t="s">
        <v>480</v>
      </c>
      <c r="M13" s="202" t="s">
        <v>481</v>
      </c>
      <c r="N13" s="203" t="s">
        <v>490</v>
      </c>
      <c r="O13" s="204" t="s">
        <v>480</v>
      </c>
      <c r="P13" s="206"/>
      <c r="Q13" s="206"/>
    </row>
    <row r="14" spans="1:17" ht="15.75" x14ac:dyDescent="0.2">
      <c r="H14" s="58"/>
      <c r="I14" s="62">
        <f>MAX($I$6:I13)+1</f>
        <v>7</v>
      </c>
      <c r="J14" s="124"/>
      <c r="K14" s="309" t="s">
        <v>1143</v>
      </c>
      <c r="L14" s="201" t="s">
        <v>480</v>
      </c>
      <c r="M14" s="202" t="s">
        <v>481</v>
      </c>
      <c r="N14" s="203" t="s">
        <v>1138</v>
      </c>
      <c r="O14" s="204" t="s">
        <v>480</v>
      </c>
      <c r="P14" s="205"/>
      <c r="Q14" s="205"/>
    </row>
    <row r="15" spans="1:17" ht="15.75" x14ac:dyDescent="0.2">
      <c r="H15" s="58"/>
      <c r="I15" s="62">
        <f>MAX($I$6:I14)+1</f>
        <v>8</v>
      </c>
      <c r="J15" s="124"/>
      <c r="K15" s="309" t="s">
        <v>1144</v>
      </c>
      <c r="L15" s="201" t="s">
        <v>480</v>
      </c>
      <c r="M15" s="202" t="s">
        <v>481</v>
      </c>
      <c r="N15" s="203" t="s">
        <v>484</v>
      </c>
      <c r="O15" s="204" t="s">
        <v>480</v>
      </c>
      <c r="P15" s="206"/>
      <c r="Q15" s="206"/>
    </row>
    <row r="16" spans="1:17" ht="15.75" x14ac:dyDescent="0.2">
      <c r="H16" s="58"/>
      <c r="I16" s="62">
        <f>MAX($I$6:I15)+1</f>
        <v>9</v>
      </c>
      <c r="J16" s="124"/>
      <c r="K16" s="309" t="s">
        <v>1145</v>
      </c>
      <c r="L16" s="201" t="s">
        <v>480</v>
      </c>
      <c r="M16" s="202" t="s">
        <v>481</v>
      </c>
      <c r="N16" s="203" t="s">
        <v>486</v>
      </c>
      <c r="O16" s="204" t="s">
        <v>480</v>
      </c>
      <c r="P16" s="206"/>
      <c r="Q16" s="206"/>
    </row>
    <row r="17" spans="2:17" ht="15.75" x14ac:dyDescent="0.2">
      <c r="H17" s="58"/>
      <c r="I17" s="62"/>
      <c r="J17" s="152"/>
      <c r="K17" s="153"/>
      <c r="L17" s="154"/>
      <c r="M17" s="94"/>
      <c r="N17" s="2"/>
      <c r="O17" s="3"/>
      <c r="P17" s="2"/>
      <c r="Q17" s="2"/>
    </row>
    <row r="18" spans="2:17" ht="15.75" x14ac:dyDescent="0.2">
      <c r="H18" s="58"/>
      <c r="I18" s="62"/>
      <c r="J18" s="124"/>
      <c r="K18" s="307" t="s">
        <v>1146</v>
      </c>
      <c r="L18" s="194"/>
      <c r="M18" s="195" t="s">
        <v>475</v>
      </c>
      <c r="N18" s="196"/>
      <c r="O18" s="197" t="s">
        <v>476</v>
      </c>
      <c r="P18" s="198" t="s">
        <v>477</v>
      </c>
      <c r="Q18" s="199" t="s">
        <v>478</v>
      </c>
    </row>
    <row r="19" spans="2:17" ht="102" x14ac:dyDescent="0.2">
      <c r="B19" s="83"/>
      <c r="H19" s="75"/>
      <c r="I19" s="62">
        <f>MAX($I$6:I18)+1</f>
        <v>10</v>
      </c>
      <c r="J19" s="76"/>
      <c r="K19" s="300" t="s">
        <v>1147</v>
      </c>
      <c r="L19" s="295"/>
      <c r="M19" s="301" t="s">
        <v>523</v>
      </c>
      <c r="N19" s="221" t="s">
        <v>853</v>
      </c>
      <c r="O19" s="212" t="s">
        <v>854</v>
      </c>
      <c r="P19" s="213"/>
      <c r="Q19" s="213"/>
    </row>
    <row r="20" spans="2:17" ht="25.5" x14ac:dyDescent="0.2">
      <c r="H20" s="58"/>
      <c r="I20" s="62">
        <f>MAX($I$6:I19)+1</f>
        <v>11</v>
      </c>
      <c r="J20" s="124"/>
      <c r="K20" s="309" t="s">
        <v>1148</v>
      </c>
      <c r="L20" s="201"/>
      <c r="M20" s="202" t="s">
        <v>481</v>
      </c>
      <c r="N20" s="203" t="s">
        <v>1138</v>
      </c>
      <c r="O20" s="204" t="s">
        <v>480</v>
      </c>
      <c r="P20" s="205"/>
      <c r="Q20" s="205"/>
    </row>
    <row r="21" spans="2:17" ht="15.75" x14ac:dyDescent="0.2">
      <c r="H21" s="58"/>
      <c r="I21" s="62">
        <f>MAX($I$6:I20)+1</f>
        <v>12</v>
      </c>
      <c r="J21" s="124"/>
      <c r="K21" s="309" t="s">
        <v>1149</v>
      </c>
      <c r="L21" s="201"/>
      <c r="M21" s="202" t="s">
        <v>481</v>
      </c>
      <c r="N21" s="203" t="s">
        <v>1138</v>
      </c>
      <c r="O21" s="204" t="s">
        <v>480</v>
      </c>
      <c r="P21" s="206"/>
      <c r="Q21" s="206"/>
    </row>
    <row r="22" spans="2:17" ht="15.75" x14ac:dyDescent="0.2">
      <c r="H22" s="58"/>
      <c r="I22" s="62"/>
      <c r="J22" s="124"/>
      <c r="K22" s="153"/>
      <c r="L22" s="154"/>
      <c r="M22" s="94"/>
      <c r="N22" s="155"/>
      <c r="O22" s="156"/>
      <c r="P22" s="2"/>
      <c r="Q22" s="2"/>
    </row>
    <row r="23" spans="2:17" ht="15.75" x14ac:dyDescent="0.2">
      <c r="H23" s="58"/>
      <c r="I23" s="62"/>
      <c r="J23" s="124"/>
      <c r="K23" s="193" t="s">
        <v>1150</v>
      </c>
      <c r="L23" s="194"/>
      <c r="M23" s="195" t="s">
        <v>475</v>
      </c>
      <c r="N23" s="196"/>
      <c r="O23" s="197" t="s">
        <v>476</v>
      </c>
      <c r="P23" s="198" t="s">
        <v>477</v>
      </c>
      <c r="Q23" s="199" t="s">
        <v>478</v>
      </c>
    </row>
    <row r="24" spans="2:17" ht="22.5" x14ac:dyDescent="0.2">
      <c r="H24" s="58"/>
      <c r="I24" s="62">
        <f>MAX($I$6:I23)+1</f>
        <v>13</v>
      </c>
      <c r="J24" s="124"/>
      <c r="K24" s="309" t="s">
        <v>1151</v>
      </c>
      <c r="L24" s="201" t="s">
        <v>1152</v>
      </c>
      <c r="M24" s="202" t="s">
        <v>523</v>
      </c>
      <c r="N24" s="221" t="s">
        <v>1153</v>
      </c>
      <c r="O24" s="212" t="s">
        <v>1154</v>
      </c>
      <c r="P24" s="213"/>
      <c r="Q24" s="213"/>
    </row>
    <row r="25" spans="2:17" ht="22.5" x14ac:dyDescent="0.2">
      <c r="H25" s="58"/>
      <c r="I25" s="62">
        <f>MAX($I$6:I24)+1</f>
        <v>14</v>
      </c>
      <c r="J25" s="124"/>
      <c r="K25" s="309" t="s">
        <v>1155</v>
      </c>
      <c r="L25" s="201" t="s">
        <v>1152</v>
      </c>
      <c r="M25" s="202" t="s">
        <v>523</v>
      </c>
      <c r="N25" s="221" t="s">
        <v>1153</v>
      </c>
      <c r="O25" s="212" t="s">
        <v>1154</v>
      </c>
      <c r="P25" s="213"/>
      <c r="Q25" s="213"/>
    </row>
    <row r="26" spans="2:17" ht="22.5" x14ac:dyDescent="0.2">
      <c r="H26" s="58"/>
      <c r="I26" s="62">
        <f>MAX($I$6:I25)+1</f>
        <v>15</v>
      </c>
      <c r="J26" s="124"/>
      <c r="K26" s="309" t="s">
        <v>1156</v>
      </c>
      <c r="L26" s="201" t="s">
        <v>1152</v>
      </c>
      <c r="M26" s="202" t="s">
        <v>523</v>
      </c>
      <c r="N26" s="221" t="s">
        <v>1153</v>
      </c>
      <c r="O26" s="212" t="s">
        <v>1154</v>
      </c>
      <c r="P26" s="213"/>
      <c r="Q26" s="213"/>
    </row>
    <row r="27" spans="2:17" ht="25.5" x14ac:dyDescent="0.2">
      <c r="H27" s="58"/>
      <c r="I27" s="62">
        <f>MAX($I$6:I26)+1</f>
        <v>16</v>
      </c>
      <c r="J27" s="124"/>
      <c r="K27" s="309" t="s">
        <v>1157</v>
      </c>
      <c r="L27" s="201" t="s">
        <v>1152</v>
      </c>
      <c r="M27" s="202" t="s">
        <v>523</v>
      </c>
      <c r="N27" s="221" t="s">
        <v>1153</v>
      </c>
      <c r="O27" s="212" t="s">
        <v>1154</v>
      </c>
      <c r="P27" s="213"/>
      <c r="Q27" s="213"/>
    </row>
    <row r="28" spans="2:17" ht="22.5" x14ac:dyDescent="0.2">
      <c r="H28" s="58"/>
      <c r="I28" s="62">
        <f>MAX($I$6:I27)+1</f>
        <v>17</v>
      </c>
      <c r="J28" s="124"/>
      <c r="K28" s="309" t="s">
        <v>1158</v>
      </c>
      <c r="L28" s="201" t="s">
        <v>1152</v>
      </c>
      <c r="M28" s="202" t="s">
        <v>523</v>
      </c>
      <c r="N28" s="221" t="s">
        <v>1153</v>
      </c>
      <c r="O28" s="212" t="s">
        <v>1154</v>
      </c>
      <c r="P28" s="213"/>
      <c r="Q28" s="213"/>
    </row>
    <row r="29" spans="2:17" ht="22.5" x14ac:dyDescent="0.2">
      <c r="H29" s="58"/>
      <c r="I29" s="62">
        <f>MAX($I$6:I28)+1</f>
        <v>18</v>
      </c>
      <c r="J29" s="124"/>
      <c r="K29" s="309" t="s">
        <v>1159</v>
      </c>
      <c r="L29" s="201" t="s">
        <v>1152</v>
      </c>
      <c r="M29" s="202" t="s">
        <v>523</v>
      </c>
      <c r="N29" s="221" t="s">
        <v>1153</v>
      </c>
      <c r="O29" s="212" t="s">
        <v>1154</v>
      </c>
      <c r="P29" s="213"/>
      <c r="Q29" s="213"/>
    </row>
    <row r="30" spans="2:17" ht="22.5" x14ac:dyDescent="0.2">
      <c r="H30" s="58"/>
      <c r="I30" s="62">
        <f>MAX($I$6:I29)+1</f>
        <v>19</v>
      </c>
      <c r="J30" s="124"/>
      <c r="K30" s="309" t="s">
        <v>1160</v>
      </c>
      <c r="L30" s="201" t="s">
        <v>1152</v>
      </c>
      <c r="M30" s="202" t="s">
        <v>523</v>
      </c>
      <c r="N30" s="221" t="s">
        <v>1153</v>
      </c>
      <c r="O30" s="212" t="s">
        <v>1154</v>
      </c>
      <c r="P30" s="213"/>
      <c r="Q30" s="213"/>
    </row>
    <row r="31" spans="2:17" ht="22.5" x14ac:dyDescent="0.2">
      <c r="H31" s="58"/>
      <c r="I31" s="62">
        <f>MAX($I$6:I30)+1</f>
        <v>20</v>
      </c>
      <c r="J31" s="124"/>
      <c r="K31" s="309" t="s">
        <v>1161</v>
      </c>
      <c r="L31" s="201" t="s">
        <v>1152</v>
      </c>
      <c r="M31" s="202" t="s">
        <v>523</v>
      </c>
      <c r="N31" s="221" t="s">
        <v>1153</v>
      </c>
      <c r="O31" s="212" t="s">
        <v>1154</v>
      </c>
      <c r="P31" s="213"/>
      <c r="Q31" s="213"/>
    </row>
    <row r="32" spans="2:17" ht="22.5" x14ac:dyDescent="0.2">
      <c r="H32" s="58"/>
      <c r="I32" s="62">
        <f>MAX($I$6:I31)+1</f>
        <v>21</v>
      </c>
      <c r="J32" s="124"/>
      <c r="K32" s="309" t="s">
        <v>1162</v>
      </c>
      <c r="L32" s="201" t="s">
        <v>1152</v>
      </c>
      <c r="M32" s="202" t="s">
        <v>523</v>
      </c>
      <c r="N32" s="221" t="s">
        <v>1153</v>
      </c>
      <c r="O32" s="212" t="s">
        <v>1154</v>
      </c>
      <c r="P32" s="213"/>
      <c r="Q32" s="213"/>
    </row>
    <row r="33" spans="8:17" ht="22.5" x14ac:dyDescent="0.2">
      <c r="H33" s="58"/>
      <c r="I33" s="62">
        <f>MAX($I$6:I32)+1</f>
        <v>22</v>
      </c>
      <c r="J33" s="124"/>
      <c r="K33" s="309" t="s">
        <v>1163</v>
      </c>
      <c r="L33" s="201" t="s">
        <v>1152</v>
      </c>
      <c r="M33" s="202" t="s">
        <v>523</v>
      </c>
      <c r="N33" s="221" t="s">
        <v>1153</v>
      </c>
      <c r="O33" s="212" t="s">
        <v>1154</v>
      </c>
      <c r="P33" s="213"/>
      <c r="Q33" s="213"/>
    </row>
    <row r="34" spans="8:17" ht="22.5" x14ac:dyDescent="0.2">
      <c r="H34" s="58"/>
      <c r="I34" s="62">
        <f>MAX($I$6:I33)+1</f>
        <v>23</v>
      </c>
      <c r="J34" s="124"/>
      <c r="K34" s="309" t="s">
        <v>1164</v>
      </c>
      <c r="L34" s="201" t="s">
        <v>1152</v>
      </c>
      <c r="M34" s="202" t="s">
        <v>523</v>
      </c>
      <c r="N34" s="221" t="s">
        <v>1153</v>
      </c>
      <c r="O34" s="212" t="s">
        <v>1154</v>
      </c>
      <c r="P34" s="213"/>
      <c r="Q34" s="213"/>
    </row>
    <row r="35" spans="8:17" ht="22.5" x14ac:dyDescent="0.2">
      <c r="H35" s="58"/>
      <c r="I35" s="62">
        <f>MAX($I$6:I34)+1</f>
        <v>24</v>
      </c>
      <c r="J35" s="124"/>
      <c r="K35" s="309" t="s">
        <v>1165</v>
      </c>
      <c r="L35" s="201" t="s">
        <v>1152</v>
      </c>
      <c r="M35" s="202" t="s">
        <v>523</v>
      </c>
      <c r="N35" s="221" t="s">
        <v>1153</v>
      </c>
      <c r="O35" s="212" t="s">
        <v>1154</v>
      </c>
      <c r="P35" s="213"/>
      <c r="Q35" s="213"/>
    </row>
    <row r="36" spans="8:17" ht="22.5" x14ac:dyDescent="0.2">
      <c r="H36" s="58"/>
      <c r="I36" s="62">
        <f>MAX($I$6:I35)+1</f>
        <v>25</v>
      </c>
      <c r="J36" s="124"/>
      <c r="K36" s="309" t="s">
        <v>1166</v>
      </c>
      <c r="L36" s="201" t="s">
        <v>1152</v>
      </c>
      <c r="M36" s="202" t="s">
        <v>523</v>
      </c>
      <c r="N36" s="221" t="s">
        <v>1153</v>
      </c>
      <c r="O36" s="212" t="s">
        <v>1154</v>
      </c>
      <c r="P36" s="213"/>
      <c r="Q36" s="213"/>
    </row>
    <row r="37" spans="8:17" ht="22.5" x14ac:dyDescent="0.2">
      <c r="H37" s="58"/>
      <c r="I37" s="62">
        <f>MAX($I$6:I36)+1</f>
        <v>26</v>
      </c>
      <c r="J37" s="124"/>
      <c r="K37" s="309" t="s">
        <v>1167</v>
      </c>
      <c r="L37" s="201" t="s">
        <v>1152</v>
      </c>
      <c r="M37" s="202" t="s">
        <v>523</v>
      </c>
      <c r="N37" s="221" t="s">
        <v>1153</v>
      </c>
      <c r="O37" s="212" t="s">
        <v>1154</v>
      </c>
      <c r="P37" s="213"/>
      <c r="Q37" s="213"/>
    </row>
    <row r="38" spans="8:17" ht="22.5" x14ac:dyDescent="0.2">
      <c r="H38" s="58"/>
      <c r="I38" s="62">
        <f>MAX($I$6:I37)+1</f>
        <v>27</v>
      </c>
      <c r="J38" s="124"/>
      <c r="K38" s="309" t="s">
        <v>1168</v>
      </c>
      <c r="L38" s="201" t="s">
        <v>1152</v>
      </c>
      <c r="M38" s="202" t="s">
        <v>523</v>
      </c>
      <c r="N38" s="221" t="s">
        <v>1153</v>
      </c>
      <c r="O38" s="212" t="s">
        <v>1154</v>
      </c>
      <c r="P38" s="213"/>
      <c r="Q38" s="213"/>
    </row>
    <row r="39" spans="8:17" ht="15.75" x14ac:dyDescent="0.2">
      <c r="H39" s="58"/>
      <c r="I39" s="62">
        <f>MAX($I$6:I38)+1</f>
        <v>28</v>
      </c>
      <c r="J39" s="124"/>
      <c r="K39" s="309" t="s">
        <v>1169</v>
      </c>
      <c r="L39" s="201" t="s">
        <v>1152</v>
      </c>
      <c r="M39" s="202" t="s">
        <v>481</v>
      </c>
      <c r="N39" s="221" t="s">
        <v>1138</v>
      </c>
      <c r="O39" s="212" t="s">
        <v>480</v>
      </c>
      <c r="P39" s="213"/>
      <c r="Q39" s="213"/>
    </row>
    <row r="40" spans="8:17" ht="15.75" x14ac:dyDescent="0.2">
      <c r="H40" s="58"/>
      <c r="I40" s="62"/>
      <c r="J40" s="124"/>
      <c r="K40" s="157"/>
      <c r="L40" s="154"/>
      <c r="M40" s="94"/>
      <c r="N40" s="2"/>
      <c r="O40" s="3"/>
      <c r="P40" s="2"/>
      <c r="Q40" s="2"/>
    </row>
    <row r="41" spans="8:17" ht="15.75" x14ac:dyDescent="0.2">
      <c r="H41" s="58"/>
      <c r="I41" s="62"/>
      <c r="J41" s="124"/>
      <c r="K41" s="307" t="s">
        <v>1170</v>
      </c>
      <c r="L41" s="194"/>
      <c r="M41" s="195" t="s">
        <v>475</v>
      </c>
      <c r="N41" s="196"/>
      <c r="O41" s="197" t="s">
        <v>476</v>
      </c>
      <c r="P41" s="198" t="s">
        <v>477</v>
      </c>
      <c r="Q41" s="199" t="s">
        <v>478</v>
      </c>
    </row>
    <row r="42" spans="8:17" ht="22.5" x14ac:dyDescent="0.2">
      <c r="H42" s="58"/>
      <c r="I42" s="62">
        <f>MAX($I$6:I41)+1</f>
        <v>29</v>
      </c>
      <c r="J42" s="124"/>
      <c r="K42" s="309" t="s">
        <v>1171</v>
      </c>
      <c r="L42" s="201" t="s">
        <v>1152</v>
      </c>
      <c r="M42" s="202" t="s">
        <v>523</v>
      </c>
      <c r="N42" s="221" t="s">
        <v>1153</v>
      </c>
      <c r="O42" s="212" t="s">
        <v>1154</v>
      </c>
      <c r="P42" s="213"/>
      <c r="Q42" s="213"/>
    </row>
    <row r="43" spans="8:17" ht="22.5" x14ac:dyDescent="0.2">
      <c r="H43" s="58"/>
      <c r="I43" s="62">
        <f>MAX($I$6:I42)+1</f>
        <v>30</v>
      </c>
      <c r="J43" s="124"/>
      <c r="K43" s="309" t="s">
        <v>1172</v>
      </c>
      <c r="L43" s="201" t="s">
        <v>1152</v>
      </c>
      <c r="M43" s="202" t="s">
        <v>523</v>
      </c>
      <c r="N43" s="221" t="s">
        <v>1153</v>
      </c>
      <c r="O43" s="212" t="s">
        <v>1154</v>
      </c>
      <c r="P43" s="213"/>
      <c r="Q43" s="213"/>
    </row>
    <row r="44" spans="8:17" ht="15.75" x14ac:dyDescent="0.2">
      <c r="H44" s="58"/>
      <c r="I44" s="62"/>
      <c r="J44" s="124"/>
      <c r="K44" s="158"/>
      <c r="L44" s="64"/>
      <c r="M44" s="65"/>
      <c r="N44" s="66"/>
      <c r="O44" s="63"/>
      <c r="P44" s="66"/>
      <c r="Q44" s="66"/>
    </row>
    <row r="45" spans="8:17" ht="15.75" x14ac:dyDescent="0.2">
      <c r="H45" s="58"/>
      <c r="I45" s="62"/>
      <c r="J45" s="124"/>
      <c r="K45" s="307" t="s">
        <v>1173</v>
      </c>
      <c r="L45" s="194"/>
      <c r="M45" s="195" t="s">
        <v>475</v>
      </c>
      <c r="N45" s="196"/>
      <c r="O45" s="197" t="s">
        <v>476</v>
      </c>
      <c r="P45" s="198" t="s">
        <v>477</v>
      </c>
      <c r="Q45" s="199" t="s">
        <v>478</v>
      </c>
    </row>
    <row r="46" spans="8:17" ht="25.5" x14ac:dyDescent="0.2">
      <c r="H46" s="58"/>
      <c r="I46" s="62">
        <f>MAX($I$6:I45)+1</f>
        <v>31</v>
      </c>
      <c r="J46" s="124"/>
      <c r="K46" s="309" t="s">
        <v>1174</v>
      </c>
      <c r="L46" s="201" t="s">
        <v>1152</v>
      </c>
      <c r="M46" s="202" t="s">
        <v>523</v>
      </c>
      <c r="N46" s="221" t="s">
        <v>1153</v>
      </c>
      <c r="O46" s="212" t="s">
        <v>1154</v>
      </c>
      <c r="P46" s="213"/>
      <c r="Q46" s="213"/>
    </row>
    <row r="47" spans="8:17" ht="22.5" x14ac:dyDescent="0.2">
      <c r="H47" s="58"/>
      <c r="I47" s="62">
        <f>MAX($I$6:I46)+1</f>
        <v>32</v>
      </c>
      <c r="J47" s="124"/>
      <c r="K47" s="309" t="s">
        <v>1175</v>
      </c>
      <c r="L47" s="201" t="s">
        <v>1152</v>
      </c>
      <c r="M47" s="202" t="s">
        <v>523</v>
      </c>
      <c r="N47" s="221" t="s">
        <v>1153</v>
      </c>
      <c r="O47" s="212" t="s">
        <v>1154</v>
      </c>
      <c r="P47" s="213"/>
      <c r="Q47" s="213"/>
    </row>
    <row r="48" spans="8:17" ht="25.5" x14ac:dyDescent="0.2">
      <c r="H48" s="58"/>
      <c r="I48" s="62">
        <f>MAX($I$6:I47)+1</f>
        <v>33</v>
      </c>
      <c r="J48" s="124"/>
      <c r="K48" s="309" t="s">
        <v>1176</v>
      </c>
      <c r="L48" s="201" t="s">
        <v>1152</v>
      </c>
      <c r="M48" s="202" t="s">
        <v>523</v>
      </c>
      <c r="N48" s="221" t="s">
        <v>1153</v>
      </c>
      <c r="O48" s="212" t="s">
        <v>1154</v>
      </c>
      <c r="P48" s="213"/>
      <c r="Q48" s="213"/>
    </row>
    <row r="49" spans="8:17" ht="15.75" x14ac:dyDescent="0.2">
      <c r="H49" s="159"/>
      <c r="I49" s="62"/>
      <c r="J49" s="160"/>
      <c r="K49" s="153"/>
      <c r="L49" s="154"/>
      <c r="M49" s="94"/>
      <c r="N49" s="2"/>
      <c r="O49" s="3"/>
      <c r="P49" s="2"/>
      <c r="Q49" s="2"/>
    </row>
    <row r="50" spans="8:17" ht="15.75" x14ac:dyDescent="0.2">
      <c r="H50" s="58"/>
      <c r="I50" s="62"/>
      <c r="J50" s="124"/>
      <c r="K50" s="307" t="s">
        <v>1177</v>
      </c>
      <c r="L50" s="194"/>
      <c r="M50" s="195" t="s">
        <v>475</v>
      </c>
      <c r="N50" s="196"/>
      <c r="O50" s="197" t="s">
        <v>476</v>
      </c>
      <c r="P50" s="198" t="s">
        <v>477</v>
      </c>
      <c r="Q50" s="199" t="s">
        <v>478</v>
      </c>
    </row>
    <row r="51" spans="8:17" ht="15.75" x14ac:dyDescent="0.2">
      <c r="H51" s="58"/>
      <c r="I51" s="62">
        <f>MAX($I$6:I50)+1</f>
        <v>34</v>
      </c>
      <c r="J51" s="124"/>
      <c r="K51" s="309" t="s">
        <v>1178</v>
      </c>
      <c r="L51" s="201" t="s">
        <v>480</v>
      </c>
      <c r="M51" s="202" t="s">
        <v>481</v>
      </c>
      <c r="N51" s="203" t="s">
        <v>1138</v>
      </c>
      <c r="O51" s="204" t="s">
        <v>480</v>
      </c>
      <c r="P51" s="205"/>
      <c r="Q51" s="205"/>
    </row>
    <row r="52" spans="8:17" ht="15.75" x14ac:dyDescent="0.2">
      <c r="H52" s="58"/>
      <c r="I52" s="62"/>
      <c r="J52" s="124"/>
      <c r="K52" s="309" t="s">
        <v>1179</v>
      </c>
      <c r="L52" s="201"/>
      <c r="M52" s="202" t="s">
        <v>481</v>
      </c>
      <c r="N52" s="203" t="s">
        <v>1138</v>
      </c>
      <c r="O52" s="204" t="s">
        <v>480</v>
      </c>
      <c r="P52" s="205"/>
      <c r="Q52" s="205"/>
    </row>
    <row r="53" spans="8:17" ht="89.25" x14ac:dyDescent="0.2">
      <c r="H53" s="58"/>
      <c r="I53" s="62">
        <f>MAX($I$6:I52)+1</f>
        <v>35</v>
      </c>
      <c r="J53" s="124"/>
      <c r="K53" s="309" t="s">
        <v>1180</v>
      </c>
      <c r="L53" s="201"/>
      <c r="M53" s="202" t="s">
        <v>481</v>
      </c>
      <c r="N53" s="203" t="s">
        <v>1138</v>
      </c>
      <c r="O53" s="204" t="s">
        <v>480</v>
      </c>
      <c r="P53" s="206"/>
      <c r="Q53" s="206"/>
    </row>
    <row r="54" spans="8:17" ht="25.5" x14ac:dyDescent="0.2">
      <c r="H54" s="58"/>
      <c r="I54" s="62">
        <f>MAX($I$6:I53)+1</f>
        <v>36</v>
      </c>
      <c r="J54" s="124"/>
      <c r="K54" s="309" t="s">
        <v>1181</v>
      </c>
      <c r="L54" s="201" t="s">
        <v>480</v>
      </c>
      <c r="M54" s="202" t="s">
        <v>481</v>
      </c>
      <c r="N54" s="203" t="s">
        <v>484</v>
      </c>
      <c r="O54" s="204" t="s">
        <v>480</v>
      </c>
      <c r="P54" s="205"/>
      <c r="Q54" s="205"/>
    </row>
    <row r="55" spans="8:17" ht="38.25" x14ac:dyDescent="0.2">
      <c r="H55" s="58"/>
      <c r="I55" s="62">
        <f>MAX($I$6:I54)+1</f>
        <v>37</v>
      </c>
      <c r="J55" s="124"/>
      <c r="K55" s="309" t="s">
        <v>1182</v>
      </c>
      <c r="L55" s="201"/>
      <c r="M55" s="202" t="s">
        <v>481</v>
      </c>
      <c r="N55" s="203" t="s">
        <v>484</v>
      </c>
      <c r="O55" s="204" t="s">
        <v>480</v>
      </c>
      <c r="P55" s="205"/>
      <c r="Q55" s="205"/>
    </row>
    <row r="56" spans="8:17" ht="15.75" x14ac:dyDescent="0.2">
      <c r="H56" s="58"/>
      <c r="I56" s="62">
        <f>MAX($I$6:I55)+1</f>
        <v>38</v>
      </c>
      <c r="J56" s="124"/>
      <c r="K56" s="309" t="s">
        <v>1183</v>
      </c>
      <c r="L56" s="201"/>
      <c r="M56" s="202" t="s">
        <v>481</v>
      </c>
      <c r="N56" s="203" t="s">
        <v>484</v>
      </c>
      <c r="O56" s="204" t="s">
        <v>480</v>
      </c>
      <c r="P56" s="205"/>
      <c r="Q56" s="205"/>
    </row>
    <row r="57" spans="8:17" ht="15.75" x14ac:dyDescent="0.2">
      <c r="H57" s="58"/>
      <c r="I57" s="62">
        <f>MAX($I$6:I56)+1</f>
        <v>39</v>
      </c>
      <c r="J57" s="124"/>
      <c r="K57" s="309" t="s">
        <v>1184</v>
      </c>
      <c r="L57" s="201"/>
      <c r="M57" s="202" t="s">
        <v>481</v>
      </c>
      <c r="N57" s="203" t="s">
        <v>484</v>
      </c>
      <c r="O57" s="204" t="s">
        <v>480</v>
      </c>
      <c r="P57" s="206"/>
      <c r="Q57" s="206"/>
    </row>
    <row r="58" spans="8:17" ht="15.75" x14ac:dyDescent="0.2">
      <c r="H58" s="58"/>
      <c r="I58" s="62">
        <f>MAX($I$6:I57)+1</f>
        <v>40</v>
      </c>
      <c r="J58" s="124"/>
      <c r="K58" s="309" t="s">
        <v>1185</v>
      </c>
      <c r="L58" s="201"/>
      <c r="M58" s="202" t="s">
        <v>481</v>
      </c>
      <c r="N58" s="203" t="s">
        <v>484</v>
      </c>
      <c r="O58" s="204" t="s">
        <v>480</v>
      </c>
      <c r="P58" s="205"/>
      <c r="Q58" s="205"/>
    </row>
    <row r="59" spans="8:17" ht="15.75" x14ac:dyDescent="0.2">
      <c r="H59" s="58"/>
      <c r="I59" s="62">
        <f>MAX($I$6:I58)+1</f>
        <v>41</v>
      </c>
      <c r="J59" s="124"/>
      <c r="K59" s="309" t="s">
        <v>1186</v>
      </c>
      <c r="L59" s="201"/>
      <c r="M59" s="202" t="s">
        <v>481</v>
      </c>
      <c r="N59" s="221" t="s">
        <v>484</v>
      </c>
      <c r="O59" s="212" t="s">
        <v>480</v>
      </c>
      <c r="P59" s="213"/>
      <c r="Q59" s="213"/>
    </row>
    <row r="60" spans="8:17" ht="15.75" x14ac:dyDescent="0.2">
      <c r="H60" s="58"/>
      <c r="I60" s="62">
        <f>MAX($I$6:I59)+1</f>
        <v>42</v>
      </c>
      <c r="J60" s="124"/>
      <c r="K60" s="309" t="s">
        <v>1187</v>
      </c>
      <c r="L60" s="201"/>
      <c r="M60" s="202" t="s">
        <v>481</v>
      </c>
      <c r="N60" s="221" t="s">
        <v>484</v>
      </c>
      <c r="O60" s="212" t="s">
        <v>480</v>
      </c>
      <c r="P60" s="213"/>
      <c r="Q60" s="213"/>
    </row>
    <row r="61" spans="8:17" ht="25.5" x14ac:dyDescent="0.2">
      <c r="H61" s="58"/>
      <c r="I61" s="62">
        <f>MAX($I$6:I60)+1</f>
        <v>43</v>
      </c>
      <c r="J61" s="124"/>
      <c r="K61" s="309" t="s">
        <v>1188</v>
      </c>
      <c r="L61" s="201" t="s">
        <v>480</v>
      </c>
      <c r="M61" s="202" t="s">
        <v>481</v>
      </c>
      <c r="N61" s="221" t="s">
        <v>486</v>
      </c>
      <c r="O61" s="212" t="s">
        <v>480</v>
      </c>
      <c r="P61" s="214"/>
      <c r="Q61" s="214"/>
    </row>
    <row r="62" spans="8:17" ht="15.75" x14ac:dyDescent="0.2">
      <c r="H62" s="58"/>
      <c r="I62" s="62">
        <f>MAX($I$6:I61)+1</f>
        <v>44</v>
      </c>
      <c r="J62" s="124"/>
      <c r="K62" s="309" t="s">
        <v>1189</v>
      </c>
      <c r="L62" s="201" t="s">
        <v>480</v>
      </c>
      <c r="M62" s="202" t="s">
        <v>481</v>
      </c>
      <c r="N62" s="221" t="s">
        <v>488</v>
      </c>
      <c r="O62" s="212" t="s">
        <v>480</v>
      </c>
      <c r="P62" s="213"/>
      <c r="Q62" s="213"/>
    </row>
    <row r="63" spans="8:17" ht="25.5" x14ac:dyDescent="0.2">
      <c r="H63" s="58"/>
      <c r="I63" s="62">
        <f>MAX($I$6:I62)+1</f>
        <v>45</v>
      </c>
      <c r="J63" s="124"/>
      <c r="K63" s="309" t="s">
        <v>1190</v>
      </c>
      <c r="L63" s="201" t="s">
        <v>480</v>
      </c>
      <c r="M63" s="202" t="s">
        <v>481</v>
      </c>
      <c r="N63" s="221" t="s">
        <v>490</v>
      </c>
      <c r="O63" s="212" t="s">
        <v>480</v>
      </c>
      <c r="P63" s="213"/>
      <c r="Q63" s="213"/>
    </row>
    <row r="64" spans="8:17" ht="15.75" x14ac:dyDescent="0.2">
      <c r="H64" s="58"/>
      <c r="I64" s="62">
        <f>MAX($I$6:I63)+1</f>
        <v>46</v>
      </c>
      <c r="J64" s="124"/>
      <c r="K64" s="309" t="s">
        <v>1191</v>
      </c>
      <c r="L64" s="201" t="s">
        <v>480</v>
      </c>
      <c r="M64" s="202" t="s">
        <v>481</v>
      </c>
      <c r="N64" s="221" t="s">
        <v>1138</v>
      </c>
      <c r="O64" s="212" t="s">
        <v>480</v>
      </c>
      <c r="P64" s="214"/>
      <c r="Q64" s="214"/>
    </row>
    <row r="65" spans="2:18" ht="15.75" x14ac:dyDescent="0.2">
      <c r="H65" s="58"/>
      <c r="I65" s="62"/>
      <c r="J65" s="152"/>
      <c r="K65" s="161"/>
      <c r="L65" s="1"/>
      <c r="M65" s="162"/>
      <c r="N65" s="1"/>
      <c r="O65" s="1"/>
      <c r="P65" s="1"/>
      <c r="Q65" s="1"/>
    </row>
    <row r="66" spans="2:18" s="49" customFormat="1" ht="15.75" x14ac:dyDescent="0.2">
      <c r="B66" s="61"/>
      <c r="C66" s="61"/>
      <c r="F66" s="19"/>
      <c r="H66" s="75"/>
      <c r="I66" s="62"/>
      <c r="J66" s="76"/>
      <c r="K66" s="307" t="s">
        <v>771</v>
      </c>
      <c r="L66" s="194" t="s">
        <v>543</v>
      </c>
      <c r="M66" s="195" t="s">
        <v>475</v>
      </c>
      <c r="N66" s="196" t="s">
        <v>544</v>
      </c>
      <c r="O66" s="197" t="s">
        <v>476</v>
      </c>
      <c r="P66" s="198" t="s">
        <v>477</v>
      </c>
      <c r="Q66" s="199" t="s">
        <v>478</v>
      </c>
      <c r="R66" s="25"/>
    </row>
    <row r="67" spans="2:18" s="49" customFormat="1" ht="38.25" x14ac:dyDescent="0.2">
      <c r="B67" s="61"/>
      <c r="C67" s="61"/>
      <c r="D67" s="74"/>
      <c r="E67" s="74"/>
      <c r="F67" s="19"/>
      <c r="G67" s="74"/>
      <c r="H67" s="50"/>
      <c r="I67" s="62"/>
      <c r="J67" s="76"/>
      <c r="K67" s="308" t="s">
        <v>772</v>
      </c>
      <c r="L67" s="215"/>
      <c r="M67" s="207"/>
      <c r="N67" s="208"/>
      <c r="O67" s="209"/>
      <c r="P67" s="210"/>
      <c r="Q67" s="210"/>
    </row>
    <row r="68" spans="2:18" s="49" customFormat="1" ht="38.25" x14ac:dyDescent="0.2">
      <c r="B68" s="61" t="e">
        <f>fmTermClientRef</f>
        <v>#REF!</v>
      </c>
      <c r="C68" s="61" t="b">
        <v>0</v>
      </c>
      <c r="F68" s="19"/>
      <c r="H68" s="75"/>
      <c r="I68" s="62">
        <f>MAX($I$6:I67)+1</f>
        <v>47</v>
      </c>
      <c r="J68" s="76"/>
      <c r="K68" s="286" t="s">
        <v>1192</v>
      </c>
      <c r="L68" s="219" t="s">
        <v>554</v>
      </c>
      <c r="M68" s="202" t="s">
        <v>481</v>
      </c>
      <c r="N68" s="216" t="s">
        <v>756</v>
      </c>
      <c r="O68" s="220" t="s">
        <v>480</v>
      </c>
      <c r="P68" s="206"/>
      <c r="Q68" s="206"/>
    </row>
    <row r="69" spans="2:18" s="49" customFormat="1" ht="22.5" x14ac:dyDescent="0.2">
      <c r="B69" s="61" t="e">
        <f>fmTermClientRef</f>
        <v>#REF!</v>
      </c>
      <c r="C69" s="61" t="b">
        <v>0</v>
      </c>
      <c r="F69" s="19"/>
      <c r="H69" s="75"/>
      <c r="I69" s="62">
        <f>MAX($I$6:I68)+1</f>
        <v>48</v>
      </c>
      <c r="J69" s="76"/>
      <c r="K69" s="286" t="s">
        <v>774</v>
      </c>
      <c r="L69" s="219" t="s">
        <v>554</v>
      </c>
      <c r="M69" s="202" t="s">
        <v>523</v>
      </c>
      <c r="N69" s="216" t="s">
        <v>756</v>
      </c>
      <c r="O69" s="220" t="s">
        <v>480</v>
      </c>
      <c r="P69" s="288"/>
      <c r="Q69" s="206"/>
    </row>
    <row r="70" spans="2:18" x14ac:dyDescent="0.2">
      <c r="I70" s="62"/>
      <c r="K70" s="24"/>
    </row>
    <row r="71" spans="2:18" ht="15.75" x14ac:dyDescent="0.2">
      <c r="H71" s="58"/>
      <c r="I71" s="62"/>
      <c r="J71" s="124"/>
      <c r="K71" s="307" t="s">
        <v>1193</v>
      </c>
      <c r="L71" s="194"/>
      <c r="M71" s="195" t="s">
        <v>475</v>
      </c>
      <c r="N71" s="196"/>
      <c r="O71" s="197" t="s">
        <v>476</v>
      </c>
      <c r="P71" s="198" t="s">
        <v>477</v>
      </c>
      <c r="Q71" s="199" t="s">
        <v>478</v>
      </c>
    </row>
    <row r="72" spans="2:18" ht="22.5" x14ac:dyDescent="0.2">
      <c r="H72" s="58"/>
      <c r="I72" s="62">
        <f>MAX($I$6:I71)+1</f>
        <v>49</v>
      </c>
      <c r="J72" s="124"/>
      <c r="K72" s="309" t="s">
        <v>1194</v>
      </c>
      <c r="L72" s="201" t="s">
        <v>1152</v>
      </c>
      <c r="M72" s="202" t="s">
        <v>523</v>
      </c>
      <c r="N72" s="221" t="s">
        <v>1153</v>
      </c>
      <c r="O72" s="212" t="s">
        <v>1154</v>
      </c>
      <c r="P72" s="213"/>
      <c r="Q72" s="213"/>
    </row>
    <row r="73" spans="2:18" ht="22.5" x14ac:dyDescent="0.2">
      <c r="H73" s="58"/>
      <c r="I73" s="62">
        <f>MAX($I$6:I72)+1</f>
        <v>50</v>
      </c>
      <c r="J73" s="124"/>
      <c r="K73" s="309" t="s">
        <v>1195</v>
      </c>
      <c r="L73" s="201" t="s">
        <v>1152</v>
      </c>
      <c r="M73" s="202" t="s">
        <v>523</v>
      </c>
      <c r="N73" s="221" t="s">
        <v>1153</v>
      </c>
      <c r="O73" s="212" t="s">
        <v>1154</v>
      </c>
      <c r="P73" s="213"/>
      <c r="Q73" s="213"/>
    </row>
    <row r="74" spans="2:18" ht="22.5" x14ac:dyDescent="0.2">
      <c r="H74" s="58"/>
      <c r="I74" s="62">
        <f>MAX($I$6:I73)+1</f>
        <v>51</v>
      </c>
      <c r="J74" s="124"/>
      <c r="K74" s="309" t="s">
        <v>1196</v>
      </c>
      <c r="L74" s="201" t="s">
        <v>1152</v>
      </c>
      <c r="M74" s="202" t="s">
        <v>523</v>
      </c>
      <c r="N74" s="221" t="s">
        <v>1153</v>
      </c>
      <c r="O74" s="212" t="s">
        <v>1154</v>
      </c>
      <c r="P74" s="213"/>
      <c r="Q74" s="213"/>
    </row>
    <row r="75" spans="2:18" ht="22.5" x14ac:dyDescent="0.2">
      <c r="H75" s="58"/>
      <c r="I75" s="62">
        <f>MAX($I$6:I74)+1</f>
        <v>52</v>
      </c>
      <c r="J75" s="124"/>
      <c r="K75" s="309" t="s">
        <v>1197</v>
      </c>
      <c r="L75" s="201" t="s">
        <v>1152</v>
      </c>
      <c r="M75" s="202" t="s">
        <v>523</v>
      </c>
      <c r="N75" s="221" t="s">
        <v>1153</v>
      </c>
      <c r="O75" s="212" t="s">
        <v>1154</v>
      </c>
      <c r="P75" s="213"/>
      <c r="Q75" s="213"/>
    </row>
    <row r="76" spans="2:18" ht="22.5" x14ac:dyDescent="0.2">
      <c r="H76" s="58"/>
      <c r="I76" s="62">
        <f>MAX($I$6:I75)+1</f>
        <v>53</v>
      </c>
      <c r="J76" s="124"/>
      <c r="K76" s="309" t="s">
        <v>1198</v>
      </c>
      <c r="L76" s="201" t="s">
        <v>1152</v>
      </c>
      <c r="M76" s="202" t="s">
        <v>523</v>
      </c>
      <c r="N76" s="221" t="s">
        <v>1153</v>
      </c>
      <c r="O76" s="212" t="s">
        <v>1154</v>
      </c>
      <c r="P76" s="213"/>
      <c r="Q76" s="213"/>
    </row>
    <row r="77" spans="2:18" ht="22.5" x14ac:dyDescent="0.2">
      <c r="H77" s="58"/>
      <c r="I77" s="62">
        <f>MAX($I$6:I76)+1</f>
        <v>54</v>
      </c>
      <c r="J77" s="124"/>
      <c r="K77" s="309" t="s">
        <v>1199</v>
      </c>
      <c r="L77" s="201" t="s">
        <v>1152</v>
      </c>
      <c r="M77" s="202" t="s">
        <v>523</v>
      </c>
      <c r="N77" s="221" t="s">
        <v>1153</v>
      </c>
      <c r="O77" s="212" t="s">
        <v>1154</v>
      </c>
      <c r="P77" s="213"/>
      <c r="Q77" s="213"/>
    </row>
    <row r="78" spans="2:18" ht="25.5" x14ac:dyDescent="0.2">
      <c r="H78" s="58"/>
      <c r="I78" s="62">
        <f>MAX($I$6:I77)+1</f>
        <v>55</v>
      </c>
      <c r="J78" s="124"/>
      <c r="K78" s="309" t="s">
        <v>1200</v>
      </c>
      <c r="L78" s="201" t="s">
        <v>1152</v>
      </c>
      <c r="M78" s="202" t="s">
        <v>523</v>
      </c>
      <c r="N78" s="221" t="s">
        <v>1153</v>
      </c>
      <c r="O78" s="212" t="s">
        <v>1154</v>
      </c>
      <c r="P78" s="213"/>
      <c r="Q78" s="213"/>
    </row>
    <row r="79" spans="2:18" ht="22.5" x14ac:dyDescent="0.2">
      <c r="H79" s="58"/>
      <c r="I79" s="62">
        <f>MAX($I$6:I78)+1</f>
        <v>56</v>
      </c>
      <c r="J79" s="124"/>
      <c r="K79" s="309" t="s">
        <v>1201</v>
      </c>
      <c r="L79" s="201" t="s">
        <v>1152</v>
      </c>
      <c r="M79" s="202" t="s">
        <v>523</v>
      </c>
      <c r="N79" s="221" t="s">
        <v>1153</v>
      </c>
      <c r="O79" s="212" t="s">
        <v>1154</v>
      </c>
      <c r="P79" s="213"/>
      <c r="Q79" s="213"/>
    </row>
    <row r="80" spans="2:18" ht="25.5" x14ac:dyDescent="0.2">
      <c r="H80" s="58"/>
      <c r="I80" s="62">
        <f>MAX($I$6:I79)+1</f>
        <v>57</v>
      </c>
      <c r="J80" s="124"/>
      <c r="K80" s="309" t="s">
        <v>1202</v>
      </c>
      <c r="L80" s="201" t="s">
        <v>1152</v>
      </c>
      <c r="M80" s="202" t="s">
        <v>523</v>
      </c>
      <c r="N80" s="221" t="s">
        <v>1153</v>
      </c>
      <c r="O80" s="212" t="s">
        <v>1154</v>
      </c>
      <c r="P80" s="213"/>
      <c r="Q80" s="213"/>
    </row>
    <row r="81" spans="8:17" ht="22.5" x14ac:dyDescent="0.2">
      <c r="H81" s="58"/>
      <c r="I81" s="62">
        <f>MAX($I$6:I80)+1</f>
        <v>58</v>
      </c>
      <c r="J81" s="124"/>
      <c r="K81" s="309" t="s">
        <v>1203</v>
      </c>
      <c r="L81" s="201" t="s">
        <v>1152</v>
      </c>
      <c r="M81" s="202" t="s">
        <v>523</v>
      </c>
      <c r="N81" s="221" t="s">
        <v>1153</v>
      </c>
      <c r="O81" s="212" t="s">
        <v>1154</v>
      </c>
      <c r="P81" s="213"/>
      <c r="Q81" s="213"/>
    </row>
    <row r="82" spans="8:17" ht="22.5" x14ac:dyDescent="0.2">
      <c r="H82" s="58"/>
      <c r="I82" s="62">
        <f>MAX($I$6:I81)+1</f>
        <v>59</v>
      </c>
      <c r="J82" s="124"/>
      <c r="K82" s="309" t="s">
        <v>1204</v>
      </c>
      <c r="L82" s="201" t="s">
        <v>1152</v>
      </c>
      <c r="M82" s="202" t="s">
        <v>523</v>
      </c>
      <c r="N82" s="221" t="s">
        <v>1153</v>
      </c>
      <c r="O82" s="212" t="s">
        <v>1154</v>
      </c>
      <c r="P82" s="213"/>
      <c r="Q82" s="213"/>
    </row>
    <row r="83" spans="8:17" ht="22.5" x14ac:dyDescent="0.2">
      <c r="H83" s="58"/>
      <c r="I83" s="62">
        <f>MAX($I$6:I82)+1</f>
        <v>60</v>
      </c>
      <c r="J83" s="124"/>
      <c r="K83" s="309" t="s">
        <v>1205</v>
      </c>
      <c r="L83" s="201" t="s">
        <v>1152</v>
      </c>
      <c r="M83" s="202" t="s">
        <v>523</v>
      </c>
      <c r="N83" s="221" t="s">
        <v>1153</v>
      </c>
      <c r="O83" s="212" t="s">
        <v>1154</v>
      </c>
      <c r="P83" s="213"/>
      <c r="Q83" s="213"/>
    </row>
    <row r="84" spans="8:17" ht="22.5" x14ac:dyDescent="0.2">
      <c r="H84" s="58"/>
      <c r="I84" s="62">
        <f>MAX($I$6:I83)+1</f>
        <v>61</v>
      </c>
      <c r="J84" s="124"/>
      <c r="K84" s="309" t="s">
        <v>1206</v>
      </c>
      <c r="L84" s="201" t="s">
        <v>1152</v>
      </c>
      <c r="M84" s="202" t="s">
        <v>523</v>
      </c>
      <c r="N84" s="221" t="s">
        <v>1153</v>
      </c>
      <c r="O84" s="212" t="s">
        <v>1154</v>
      </c>
      <c r="P84" s="213"/>
      <c r="Q84" s="213"/>
    </row>
    <row r="85" spans="8:17" ht="25.5" x14ac:dyDescent="0.2">
      <c r="H85" s="58"/>
      <c r="I85" s="62">
        <f>MAX($I$6:I84)+1</f>
        <v>62</v>
      </c>
      <c r="J85" s="124"/>
      <c r="K85" s="309" t="s">
        <v>1207</v>
      </c>
      <c r="L85" s="201" t="s">
        <v>1152</v>
      </c>
      <c r="M85" s="202" t="s">
        <v>523</v>
      </c>
      <c r="N85" s="221" t="s">
        <v>1153</v>
      </c>
      <c r="O85" s="212" t="s">
        <v>1154</v>
      </c>
      <c r="P85" s="213"/>
      <c r="Q85" s="213"/>
    </row>
    <row r="86" spans="8:17" ht="22.5" x14ac:dyDescent="0.2">
      <c r="H86" s="58"/>
      <c r="I86" s="62">
        <f>MAX($I$6:I85)+1</f>
        <v>63</v>
      </c>
      <c r="J86" s="124"/>
      <c r="K86" s="309" t="s">
        <v>1208</v>
      </c>
      <c r="L86" s="201" t="s">
        <v>1152</v>
      </c>
      <c r="M86" s="202" t="s">
        <v>523</v>
      </c>
      <c r="N86" s="221" t="s">
        <v>1153</v>
      </c>
      <c r="O86" s="212" t="s">
        <v>1154</v>
      </c>
      <c r="P86" s="213"/>
      <c r="Q86" s="213"/>
    </row>
    <row r="87" spans="8:17" ht="22.5" x14ac:dyDescent="0.2">
      <c r="H87" s="58"/>
      <c r="I87" s="62">
        <f>MAX($I$6:I86)+1</f>
        <v>64</v>
      </c>
      <c r="J87" s="124"/>
      <c r="K87" s="309" t="s">
        <v>1209</v>
      </c>
      <c r="L87" s="201" t="s">
        <v>1152</v>
      </c>
      <c r="M87" s="202" t="s">
        <v>523</v>
      </c>
      <c r="N87" s="221" t="s">
        <v>1153</v>
      </c>
      <c r="O87" s="212" t="s">
        <v>1154</v>
      </c>
      <c r="P87" s="213"/>
      <c r="Q87" s="213"/>
    </row>
    <row r="88" spans="8:17" ht="15.75" x14ac:dyDescent="0.2">
      <c r="H88" s="58"/>
      <c r="I88" s="62"/>
      <c r="J88" s="124"/>
      <c r="K88" s="153"/>
      <c r="L88" s="154"/>
      <c r="M88" s="94"/>
      <c r="N88" s="155"/>
      <c r="O88" s="156"/>
      <c r="P88" s="2"/>
      <c r="Q88" s="2"/>
    </row>
    <row r="89" spans="8:17" ht="15.75" x14ac:dyDescent="0.2">
      <c r="H89" s="58"/>
      <c r="I89" s="62"/>
      <c r="J89" s="124"/>
      <c r="K89" s="307" t="s">
        <v>1210</v>
      </c>
      <c r="L89" s="194"/>
      <c r="M89" s="195" t="s">
        <v>475</v>
      </c>
      <c r="N89" s="196"/>
      <c r="O89" s="197" t="s">
        <v>476</v>
      </c>
      <c r="P89" s="198" t="s">
        <v>477</v>
      </c>
      <c r="Q89" s="199" t="s">
        <v>478</v>
      </c>
    </row>
    <row r="90" spans="8:17" ht="15.75" x14ac:dyDescent="0.2">
      <c r="H90" s="58"/>
      <c r="I90" s="62">
        <f>MAX($I$6:I89)+1</f>
        <v>65</v>
      </c>
      <c r="J90" s="124"/>
      <c r="K90" s="309" t="s">
        <v>1178</v>
      </c>
      <c r="L90" s="201" t="s">
        <v>480</v>
      </c>
      <c r="M90" s="202" t="s">
        <v>481</v>
      </c>
      <c r="N90" s="203" t="s">
        <v>1138</v>
      </c>
      <c r="O90" s="204" t="s">
        <v>480</v>
      </c>
      <c r="P90" s="205"/>
      <c r="Q90" s="205"/>
    </row>
    <row r="91" spans="8:17" ht="15.75" x14ac:dyDescent="0.2">
      <c r="H91" s="58"/>
      <c r="I91" s="62">
        <f>MAX($I$6:I90)+1</f>
        <v>66</v>
      </c>
      <c r="J91" s="124"/>
      <c r="K91" s="309" t="s">
        <v>1211</v>
      </c>
      <c r="L91" s="201"/>
      <c r="M91" s="202" t="s">
        <v>481</v>
      </c>
      <c r="N91" s="203" t="s">
        <v>1138</v>
      </c>
      <c r="O91" s="204" t="s">
        <v>480</v>
      </c>
      <c r="P91" s="205"/>
      <c r="Q91" s="205"/>
    </row>
    <row r="92" spans="8:17" ht="15.75" x14ac:dyDescent="0.2">
      <c r="H92" s="58"/>
      <c r="I92" s="62">
        <f>MAX($I$6:I91)+1</f>
        <v>67</v>
      </c>
      <c r="J92" s="124"/>
      <c r="K92" s="309" t="s">
        <v>1212</v>
      </c>
      <c r="L92" s="201"/>
      <c r="M92" s="202" t="s">
        <v>481</v>
      </c>
      <c r="N92" s="203" t="s">
        <v>1138</v>
      </c>
      <c r="O92" s="204" t="s">
        <v>480</v>
      </c>
      <c r="P92" s="206"/>
      <c r="Q92" s="206"/>
    </row>
    <row r="93" spans="8:17" ht="140.25" x14ac:dyDescent="0.2">
      <c r="H93" s="58"/>
      <c r="I93" s="62">
        <f>MAX($I$6:I92)+1</f>
        <v>68</v>
      </c>
      <c r="J93" s="124"/>
      <c r="K93" s="309" t="s">
        <v>1213</v>
      </c>
      <c r="L93" s="201" t="s">
        <v>480</v>
      </c>
      <c r="M93" s="202" t="s">
        <v>481</v>
      </c>
      <c r="N93" s="203" t="s">
        <v>484</v>
      </c>
      <c r="O93" s="204" t="s">
        <v>480</v>
      </c>
      <c r="P93" s="205"/>
      <c r="Q93" s="205"/>
    </row>
    <row r="94" spans="8:17" ht="25.5" x14ac:dyDescent="0.2">
      <c r="H94" s="58"/>
      <c r="I94" s="62">
        <f>MAX($I$6:I93)+1</f>
        <v>69</v>
      </c>
      <c r="J94" s="124"/>
      <c r="K94" s="309" t="s">
        <v>1214</v>
      </c>
      <c r="L94" s="201"/>
      <c r="M94" s="202" t="s">
        <v>481</v>
      </c>
      <c r="N94" s="203" t="s">
        <v>484</v>
      </c>
      <c r="O94" s="204" t="s">
        <v>480</v>
      </c>
      <c r="P94" s="205"/>
      <c r="Q94" s="205"/>
    </row>
    <row r="95" spans="8:17" ht="15.75" x14ac:dyDescent="0.2">
      <c r="H95" s="58"/>
      <c r="I95" s="62">
        <f>MAX($I$6:I94)+1</f>
        <v>70</v>
      </c>
      <c r="J95" s="124"/>
      <c r="K95" s="309" t="s">
        <v>1215</v>
      </c>
      <c r="L95" s="201"/>
      <c r="M95" s="202" t="s">
        <v>481</v>
      </c>
      <c r="N95" s="203" t="s">
        <v>484</v>
      </c>
      <c r="O95" s="204" t="s">
        <v>480</v>
      </c>
      <c r="P95" s="206"/>
      <c r="Q95" s="206"/>
    </row>
    <row r="96" spans="8:17" ht="25.5" x14ac:dyDescent="0.2">
      <c r="H96" s="58"/>
      <c r="I96" s="62">
        <f>MAX($I$6:I95)+1</f>
        <v>71</v>
      </c>
      <c r="J96" s="124"/>
      <c r="K96" s="309" t="s">
        <v>1216</v>
      </c>
      <c r="L96" s="201" t="s">
        <v>480</v>
      </c>
      <c r="M96" s="202" t="s">
        <v>481</v>
      </c>
      <c r="N96" s="203" t="s">
        <v>486</v>
      </c>
      <c r="O96" s="204" t="s">
        <v>480</v>
      </c>
      <c r="P96" s="205"/>
      <c r="Q96" s="205"/>
    </row>
    <row r="97" spans="8:17" ht="15.75" x14ac:dyDescent="0.2">
      <c r="H97" s="58"/>
      <c r="I97" s="62">
        <f>MAX($I$6:I96)+1</f>
        <v>72</v>
      </c>
      <c r="J97" s="124"/>
      <c r="K97" s="309" t="s">
        <v>1217</v>
      </c>
      <c r="L97" s="201" t="s">
        <v>480</v>
      </c>
      <c r="M97" s="202" t="s">
        <v>481</v>
      </c>
      <c r="N97" s="203" t="s">
        <v>488</v>
      </c>
      <c r="O97" s="204" t="s">
        <v>480</v>
      </c>
      <c r="P97" s="205"/>
      <c r="Q97" s="205"/>
    </row>
    <row r="98" spans="8:17" ht="15.75" x14ac:dyDescent="0.2">
      <c r="H98" s="58"/>
      <c r="I98" s="62">
        <f>MAX($I$6:I97)+1</f>
        <v>73</v>
      </c>
      <c r="J98" s="124"/>
      <c r="K98" s="309" t="s">
        <v>1218</v>
      </c>
      <c r="L98" s="201" t="s">
        <v>480</v>
      </c>
      <c r="M98" s="202" t="s">
        <v>481</v>
      </c>
      <c r="N98" s="203" t="s">
        <v>490</v>
      </c>
      <c r="O98" s="204" t="s">
        <v>480</v>
      </c>
      <c r="P98" s="205"/>
      <c r="Q98" s="205"/>
    </row>
    <row r="99" spans="8:17" ht="25.5" x14ac:dyDescent="0.2">
      <c r="H99" s="58"/>
      <c r="I99" s="62">
        <f>MAX($I$6:I98)+1</f>
        <v>74</v>
      </c>
      <c r="J99" s="124"/>
      <c r="K99" s="309" t="s">
        <v>1219</v>
      </c>
      <c r="L99" s="201" t="s">
        <v>480</v>
      </c>
      <c r="M99" s="202" t="s">
        <v>481</v>
      </c>
      <c r="N99" s="203" t="s">
        <v>1138</v>
      </c>
      <c r="O99" s="204" t="s">
        <v>480</v>
      </c>
      <c r="P99" s="205"/>
      <c r="Q99" s="205"/>
    </row>
    <row r="100" spans="8:17" ht="15.75" x14ac:dyDescent="0.2">
      <c r="H100" s="58"/>
      <c r="I100" s="62">
        <f>MAX($I$6:I99)+1</f>
        <v>75</v>
      </c>
      <c r="J100" s="124"/>
      <c r="K100" s="309" t="s">
        <v>1220</v>
      </c>
      <c r="L100" s="201" t="s">
        <v>480</v>
      </c>
      <c r="M100" s="202" t="s">
        <v>481</v>
      </c>
      <c r="N100" s="203" t="s">
        <v>484</v>
      </c>
      <c r="O100" s="204" t="s">
        <v>480</v>
      </c>
      <c r="P100" s="206"/>
      <c r="Q100" s="206"/>
    </row>
    <row r="101" spans="8:17" ht="15.75" x14ac:dyDescent="0.2">
      <c r="H101" s="58"/>
      <c r="I101" s="62"/>
      <c r="J101" s="152"/>
      <c r="K101" s="161"/>
      <c r="L101" s="1"/>
      <c r="M101" s="162"/>
      <c r="N101" s="1"/>
      <c r="O101" s="1"/>
      <c r="P101" s="1"/>
      <c r="Q101" s="1"/>
    </row>
    <row r="102" spans="8:17" ht="15.75" x14ac:dyDescent="0.2">
      <c r="H102" s="58"/>
      <c r="I102" s="62"/>
      <c r="J102" s="124"/>
      <c r="K102" s="307" t="s">
        <v>1221</v>
      </c>
      <c r="L102" s="194"/>
      <c r="M102" s="195" t="s">
        <v>475</v>
      </c>
      <c r="N102" s="196"/>
      <c r="O102" s="197" t="s">
        <v>476</v>
      </c>
      <c r="P102" s="198" t="s">
        <v>477</v>
      </c>
      <c r="Q102" s="199" t="s">
        <v>478</v>
      </c>
    </row>
    <row r="103" spans="8:17" ht="22.5" x14ac:dyDescent="0.2">
      <c r="H103" s="58"/>
      <c r="I103" s="62">
        <f>MAX($I$6:I102)+1</f>
        <v>76</v>
      </c>
      <c r="J103" s="124"/>
      <c r="K103" s="309" t="s">
        <v>1222</v>
      </c>
      <c r="L103" s="201" t="s">
        <v>1152</v>
      </c>
      <c r="M103" s="202" t="s">
        <v>523</v>
      </c>
      <c r="N103" s="221" t="s">
        <v>1153</v>
      </c>
      <c r="O103" s="212" t="s">
        <v>1154</v>
      </c>
      <c r="P103" s="213"/>
      <c r="Q103" s="213"/>
    </row>
    <row r="104" spans="8:17" ht="25.5" x14ac:dyDescent="0.2">
      <c r="H104" s="58"/>
      <c r="I104" s="62">
        <f>MAX($I$6:I103)+1</f>
        <v>77</v>
      </c>
      <c r="J104" s="124"/>
      <c r="K104" s="309" t="s">
        <v>1223</v>
      </c>
      <c r="L104" s="201" t="s">
        <v>1152</v>
      </c>
      <c r="M104" s="202" t="s">
        <v>523</v>
      </c>
      <c r="N104" s="221" t="s">
        <v>1153</v>
      </c>
      <c r="O104" s="212" t="s">
        <v>1154</v>
      </c>
      <c r="P104" s="213"/>
      <c r="Q104" s="213"/>
    </row>
    <row r="105" spans="8:17" ht="38.25" x14ac:dyDescent="0.2">
      <c r="H105" s="58"/>
      <c r="I105" s="62">
        <f>MAX($I$6:I104)+1</f>
        <v>78</v>
      </c>
      <c r="J105" s="124"/>
      <c r="K105" s="309" t="s">
        <v>1224</v>
      </c>
      <c r="L105" s="201" t="s">
        <v>1152</v>
      </c>
      <c r="M105" s="202" t="s">
        <v>523</v>
      </c>
      <c r="N105" s="221" t="s">
        <v>1153</v>
      </c>
      <c r="O105" s="212" t="s">
        <v>1154</v>
      </c>
      <c r="P105" s="213"/>
      <c r="Q105" s="213"/>
    </row>
    <row r="106" spans="8:17" ht="22.5" x14ac:dyDescent="0.2">
      <c r="H106" s="58"/>
      <c r="I106" s="62">
        <f>MAX($I$6:I105)+1</f>
        <v>79</v>
      </c>
      <c r="J106" s="124"/>
      <c r="K106" s="309" t="s">
        <v>1225</v>
      </c>
      <c r="L106" s="201" t="s">
        <v>1152</v>
      </c>
      <c r="M106" s="202" t="s">
        <v>523</v>
      </c>
      <c r="N106" s="221" t="s">
        <v>1153</v>
      </c>
      <c r="O106" s="212" t="s">
        <v>1154</v>
      </c>
      <c r="P106" s="213"/>
      <c r="Q106" s="213"/>
    </row>
    <row r="107" spans="8:17" ht="22.5" x14ac:dyDescent="0.2">
      <c r="H107" s="58"/>
      <c r="I107" s="62">
        <f>MAX($I$6:I106)+1</f>
        <v>80</v>
      </c>
      <c r="J107" s="124"/>
      <c r="K107" s="309" t="s">
        <v>1226</v>
      </c>
      <c r="L107" s="201" t="s">
        <v>1152</v>
      </c>
      <c r="M107" s="202" t="s">
        <v>523</v>
      </c>
      <c r="N107" s="221" t="s">
        <v>1153</v>
      </c>
      <c r="O107" s="212" t="s">
        <v>1154</v>
      </c>
      <c r="P107" s="213"/>
      <c r="Q107" s="213"/>
    </row>
    <row r="108" spans="8:17" ht="22.5" x14ac:dyDescent="0.2">
      <c r="H108" s="58"/>
      <c r="I108" s="62">
        <f>MAX($I$6:I107)+1</f>
        <v>81</v>
      </c>
      <c r="J108" s="124"/>
      <c r="K108" s="309" t="s">
        <v>1227</v>
      </c>
      <c r="L108" s="201" t="s">
        <v>1152</v>
      </c>
      <c r="M108" s="202" t="s">
        <v>523</v>
      </c>
      <c r="N108" s="221" t="s">
        <v>1153</v>
      </c>
      <c r="O108" s="212" t="s">
        <v>1154</v>
      </c>
      <c r="P108" s="213"/>
      <c r="Q108" s="213"/>
    </row>
    <row r="109" spans="8:17" ht="15.75" x14ac:dyDescent="0.2">
      <c r="H109" s="159"/>
      <c r="I109" s="62"/>
      <c r="J109" s="160"/>
      <c r="K109" s="153"/>
      <c r="L109" s="154"/>
      <c r="M109" s="94"/>
      <c r="N109" s="2"/>
      <c r="O109" s="3"/>
      <c r="P109" s="2"/>
      <c r="Q109" s="2"/>
    </row>
    <row r="110" spans="8:17" ht="15.75" x14ac:dyDescent="0.2">
      <c r="H110" s="58"/>
      <c r="I110" s="62"/>
      <c r="J110" s="124"/>
      <c r="K110" s="307" t="s">
        <v>1228</v>
      </c>
      <c r="L110" s="194"/>
      <c r="M110" s="195" t="s">
        <v>475</v>
      </c>
      <c r="N110" s="196"/>
      <c r="O110" s="197" t="s">
        <v>476</v>
      </c>
      <c r="P110" s="198" t="s">
        <v>477</v>
      </c>
      <c r="Q110" s="199" t="s">
        <v>478</v>
      </c>
    </row>
    <row r="111" spans="8:17" ht="15.75" x14ac:dyDescent="0.2">
      <c r="H111" s="58"/>
      <c r="I111" s="62">
        <f>MAX($I$6:I110)+1</f>
        <v>82</v>
      </c>
      <c r="J111" s="124"/>
      <c r="K111" s="309" t="s">
        <v>1229</v>
      </c>
      <c r="L111" s="201" t="s">
        <v>480</v>
      </c>
      <c r="M111" s="202" t="s">
        <v>481</v>
      </c>
      <c r="N111" s="203" t="s">
        <v>1138</v>
      </c>
      <c r="O111" s="204" t="s">
        <v>480</v>
      </c>
      <c r="P111" s="205"/>
      <c r="Q111" s="205"/>
    </row>
    <row r="112" spans="8:17" ht="15.75" x14ac:dyDescent="0.2">
      <c r="H112" s="58"/>
      <c r="I112" s="62">
        <f>MAX($I$6:I111)+1</f>
        <v>83</v>
      </c>
      <c r="J112" s="124"/>
      <c r="K112" s="309" t="s">
        <v>1230</v>
      </c>
      <c r="L112" s="201"/>
      <c r="M112" s="202" t="s">
        <v>481</v>
      </c>
      <c r="N112" s="203" t="s">
        <v>1138</v>
      </c>
      <c r="O112" s="204" t="s">
        <v>480</v>
      </c>
      <c r="P112" s="205"/>
      <c r="Q112" s="205"/>
    </row>
    <row r="113" spans="8:17" ht="15.75" x14ac:dyDescent="0.2">
      <c r="H113" s="58"/>
      <c r="I113" s="62">
        <f>MAX($I$6:I112)+1</f>
        <v>84</v>
      </c>
      <c r="J113" s="124"/>
      <c r="K113" s="309" t="s">
        <v>1231</v>
      </c>
      <c r="L113" s="201"/>
      <c r="M113" s="202" t="s">
        <v>481</v>
      </c>
      <c r="N113" s="203" t="s">
        <v>1138</v>
      </c>
      <c r="O113" s="204" t="s">
        <v>480</v>
      </c>
      <c r="P113" s="206"/>
      <c r="Q113" s="206"/>
    </row>
    <row r="114" spans="8:17" ht="38.25" x14ac:dyDescent="0.2">
      <c r="H114" s="58"/>
      <c r="I114" s="62">
        <f>MAX($I$6:I113)+1</f>
        <v>85</v>
      </c>
      <c r="J114" s="124"/>
      <c r="K114" s="309" t="s">
        <v>1232</v>
      </c>
      <c r="L114" s="201" t="s">
        <v>480</v>
      </c>
      <c r="M114" s="202" t="s">
        <v>481</v>
      </c>
      <c r="N114" s="203" t="s">
        <v>484</v>
      </c>
      <c r="O114" s="204" t="s">
        <v>480</v>
      </c>
      <c r="P114" s="205"/>
      <c r="Q114" s="205"/>
    </row>
    <row r="115" spans="8:17" ht="15.75" x14ac:dyDescent="0.2">
      <c r="H115" s="58"/>
      <c r="I115" s="62">
        <f>MAX($I$6:I114)+1</f>
        <v>86</v>
      </c>
      <c r="J115" s="124"/>
      <c r="K115" s="309" t="s">
        <v>1233</v>
      </c>
      <c r="L115" s="201"/>
      <c r="M115" s="202" t="s">
        <v>481</v>
      </c>
      <c r="N115" s="203" t="s">
        <v>484</v>
      </c>
      <c r="O115" s="204" t="s">
        <v>480</v>
      </c>
      <c r="P115" s="205"/>
      <c r="Q115" s="205"/>
    </row>
    <row r="116" spans="8:17" ht="15.75" x14ac:dyDescent="0.2">
      <c r="H116" s="58"/>
      <c r="I116" s="62">
        <f>MAX($I$6:I115)+1</f>
        <v>87</v>
      </c>
      <c r="J116" s="124"/>
      <c r="K116" s="309" t="s">
        <v>1234</v>
      </c>
      <c r="L116" s="201"/>
      <c r="M116" s="202" t="s">
        <v>481</v>
      </c>
      <c r="N116" s="203" t="s">
        <v>484</v>
      </c>
      <c r="O116" s="204" t="s">
        <v>480</v>
      </c>
      <c r="P116" s="206"/>
      <c r="Q116" s="206"/>
    </row>
    <row r="117" spans="8:17" ht="15.75" x14ac:dyDescent="0.2">
      <c r="H117" s="58"/>
      <c r="I117" s="62">
        <f>MAX($I$6:I116)+1</f>
        <v>88</v>
      </c>
      <c r="J117" s="124"/>
      <c r="K117" s="309" t="s">
        <v>1235</v>
      </c>
      <c r="L117" s="201"/>
      <c r="M117" s="202" t="s">
        <v>481</v>
      </c>
      <c r="N117" s="203" t="s">
        <v>484</v>
      </c>
      <c r="O117" s="204" t="s">
        <v>480</v>
      </c>
      <c r="P117" s="205"/>
      <c r="Q117" s="205"/>
    </row>
    <row r="118" spans="8:17" ht="25.5" x14ac:dyDescent="0.2">
      <c r="H118" s="58"/>
      <c r="I118" s="62">
        <f>MAX($I$6:I117)+1</f>
        <v>89</v>
      </c>
      <c r="J118" s="124"/>
      <c r="K118" s="309" t="s">
        <v>1236</v>
      </c>
      <c r="L118" s="201"/>
      <c r="M118" s="202" t="s">
        <v>481</v>
      </c>
      <c r="N118" s="203" t="s">
        <v>484</v>
      </c>
      <c r="O118" s="204" t="s">
        <v>480</v>
      </c>
      <c r="P118" s="206"/>
      <c r="Q118" s="206"/>
    </row>
    <row r="119" spans="8:17" ht="25.5" x14ac:dyDescent="0.2">
      <c r="H119" s="58"/>
      <c r="I119" s="62">
        <f>MAX($I$6:I118)+1</f>
        <v>90</v>
      </c>
      <c r="J119" s="124"/>
      <c r="K119" s="309" t="s">
        <v>1237</v>
      </c>
      <c r="L119" s="201" t="s">
        <v>480</v>
      </c>
      <c r="M119" s="202" t="s">
        <v>481</v>
      </c>
      <c r="N119" s="203" t="s">
        <v>486</v>
      </c>
      <c r="O119" s="204" t="s">
        <v>480</v>
      </c>
      <c r="P119" s="205"/>
      <c r="Q119" s="205"/>
    </row>
    <row r="120" spans="8:17" ht="25.5" x14ac:dyDescent="0.2">
      <c r="H120" s="58"/>
      <c r="I120" s="62">
        <f>MAX($I$6:I119)+1</f>
        <v>91</v>
      </c>
      <c r="J120" s="124"/>
      <c r="K120" s="309" t="s">
        <v>1238</v>
      </c>
      <c r="L120" s="201" t="s">
        <v>480</v>
      </c>
      <c r="M120" s="202" t="s">
        <v>481</v>
      </c>
      <c r="N120" s="203" t="s">
        <v>488</v>
      </c>
      <c r="O120" s="204" t="s">
        <v>480</v>
      </c>
      <c r="P120" s="205"/>
      <c r="Q120" s="205"/>
    </row>
    <row r="121" spans="8:17" ht="15.75" x14ac:dyDescent="0.2">
      <c r="H121" s="58"/>
      <c r="I121" s="62"/>
      <c r="J121" s="152"/>
      <c r="K121" s="161"/>
      <c r="L121" s="1"/>
      <c r="M121" s="162"/>
      <c r="N121" s="1"/>
      <c r="O121" s="1"/>
      <c r="P121" s="1"/>
      <c r="Q121" s="1"/>
    </row>
    <row r="122" spans="8:17" ht="15.75" x14ac:dyDescent="0.2">
      <c r="H122" s="58"/>
      <c r="I122" s="62"/>
      <c r="J122" s="124"/>
      <c r="K122" s="307" t="s">
        <v>1239</v>
      </c>
      <c r="L122" s="194"/>
      <c r="M122" s="195" t="s">
        <v>475</v>
      </c>
      <c r="N122" s="196"/>
      <c r="O122" s="197" t="s">
        <v>476</v>
      </c>
      <c r="P122" s="198" t="s">
        <v>477</v>
      </c>
      <c r="Q122" s="199" t="s">
        <v>478</v>
      </c>
    </row>
    <row r="123" spans="8:17" ht="25.5" x14ac:dyDescent="0.2">
      <c r="H123" s="58"/>
      <c r="I123" s="62">
        <f>MAX($I$6:I122)+1</f>
        <v>92</v>
      </c>
      <c r="J123" s="124"/>
      <c r="K123" s="309" t="s">
        <v>1240</v>
      </c>
      <c r="L123" s="201" t="s">
        <v>480</v>
      </c>
      <c r="M123" s="202" t="s">
        <v>481</v>
      </c>
      <c r="N123" s="203" t="s">
        <v>1138</v>
      </c>
      <c r="O123" s="204" t="s">
        <v>480</v>
      </c>
      <c r="P123" s="205"/>
      <c r="Q123" s="205"/>
    </row>
    <row r="124" spans="8:17" ht="15.75" x14ac:dyDescent="0.2">
      <c r="H124" s="58"/>
      <c r="I124" s="62">
        <f>MAX($I$6:I123)+1</f>
        <v>93</v>
      </c>
      <c r="J124" s="124"/>
      <c r="K124" s="309" t="s">
        <v>1241</v>
      </c>
      <c r="L124" s="201"/>
      <c r="M124" s="202" t="s">
        <v>481</v>
      </c>
      <c r="N124" s="203" t="s">
        <v>1138</v>
      </c>
      <c r="O124" s="204" t="s">
        <v>480</v>
      </c>
      <c r="P124" s="205"/>
      <c r="Q124" s="205"/>
    </row>
    <row r="125" spans="8:17" ht="15.75" x14ac:dyDescent="0.2">
      <c r="H125" s="58"/>
      <c r="I125" s="62">
        <f>MAX($I$6:I124)+1</f>
        <v>94</v>
      </c>
      <c r="J125" s="124"/>
      <c r="K125" s="309" t="s">
        <v>1242</v>
      </c>
      <c r="L125" s="201"/>
      <c r="M125" s="202" t="s">
        <v>481</v>
      </c>
      <c r="N125" s="203" t="s">
        <v>1138</v>
      </c>
      <c r="O125" s="204" t="s">
        <v>480</v>
      </c>
      <c r="P125" s="205"/>
      <c r="Q125" s="205"/>
    </row>
    <row r="126" spans="8:17" ht="15.75" x14ac:dyDescent="0.2">
      <c r="H126" s="58"/>
      <c r="I126" s="62">
        <f>MAX($I$6:I125)+1</f>
        <v>95</v>
      </c>
      <c r="J126" s="124"/>
      <c r="K126" s="309" t="s">
        <v>1243</v>
      </c>
      <c r="L126" s="201" t="s">
        <v>480</v>
      </c>
      <c r="M126" s="202" t="s">
        <v>481</v>
      </c>
      <c r="N126" s="203" t="s">
        <v>484</v>
      </c>
      <c r="O126" s="204" t="s">
        <v>480</v>
      </c>
      <c r="P126" s="205"/>
      <c r="Q126" s="205"/>
    </row>
    <row r="127" spans="8:17" ht="38.25" x14ac:dyDescent="0.2">
      <c r="H127" s="58"/>
      <c r="I127" s="62">
        <f>MAX($I$6:I126)+1</f>
        <v>96</v>
      </c>
      <c r="J127" s="124"/>
      <c r="K127" s="309" t="s">
        <v>1244</v>
      </c>
      <c r="L127" s="201"/>
      <c r="M127" s="202" t="s">
        <v>481</v>
      </c>
      <c r="N127" s="203" t="s">
        <v>484</v>
      </c>
      <c r="O127" s="204" t="s">
        <v>480</v>
      </c>
      <c r="P127" s="205"/>
      <c r="Q127" s="205"/>
    </row>
    <row r="128" spans="8:17" ht="25.5" x14ac:dyDescent="0.2">
      <c r="H128" s="58"/>
      <c r="I128" s="62">
        <f>MAX($I$6:I127)+1</f>
        <v>97</v>
      </c>
      <c r="J128" s="124"/>
      <c r="K128" s="309" t="s">
        <v>1245</v>
      </c>
      <c r="L128" s="201"/>
      <c r="M128" s="202" t="s">
        <v>481</v>
      </c>
      <c r="N128" s="203" t="s">
        <v>484</v>
      </c>
      <c r="O128" s="204" t="s">
        <v>480</v>
      </c>
      <c r="P128" s="205"/>
      <c r="Q128" s="205"/>
    </row>
    <row r="129" spans="8:17" ht="15.75" x14ac:dyDescent="0.2">
      <c r="H129" s="58"/>
      <c r="I129" s="62"/>
      <c r="J129" s="124"/>
      <c r="K129" s="153"/>
      <c r="L129" s="154"/>
      <c r="M129" s="94"/>
      <c r="N129" s="2"/>
      <c r="O129" s="3"/>
      <c r="P129" s="2"/>
      <c r="Q129" s="66"/>
    </row>
    <row r="130" spans="8:17" ht="15.75" x14ac:dyDescent="0.2">
      <c r="H130" s="58"/>
      <c r="I130" s="62"/>
      <c r="J130" s="124"/>
      <c r="K130" s="307" t="s">
        <v>1246</v>
      </c>
      <c r="L130" s="194"/>
      <c r="M130" s="195" t="s">
        <v>475</v>
      </c>
      <c r="N130" s="196"/>
      <c r="O130" s="197" t="s">
        <v>476</v>
      </c>
      <c r="P130" s="198" t="s">
        <v>477</v>
      </c>
      <c r="Q130" s="199" t="s">
        <v>478</v>
      </c>
    </row>
    <row r="131" spans="8:17" ht="15.75" x14ac:dyDescent="0.2">
      <c r="H131" s="58"/>
      <c r="I131" s="62">
        <f>MAX($I$6:I130)+1</f>
        <v>98</v>
      </c>
      <c r="J131" s="124"/>
      <c r="K131" s="309" t="s">
        <v>1247</v>
      </c>
      <c r="L131" s="201" t="s">
        <v>480</v>
      </c>
      <c r="M131" s="202" t="s">
        <v>481</v>
      </c>
      <c r="N131" s="203" t="s">
        <v>1138</v>
      </c>
      <c r="O131" s="204" t="s">
        <v>480</v>
      </c>
      <c r="P131" s="205"/>
      <c r="Q131" s="205"/>
    </row>
    <row r="132" spans="8:17" ht="15.75" x14ac:dyDescent="0.2">
      <c r="H132" s="58"/>
      <c r="I132" s="62">
        <f>MAX($I$6:I131)+1</f>
        <v>99</v>
      </c>
      <c r="J132" s="124"/>
      <c r="K132" s="309" t="s">
        <v>1248</v>
      </c>
      <c r="L132" s="201"/>
      <c r="M132" s="202" t="s">
        <v>481</v>
      </c>
      <c r="N132" s="203" t="s">
        <v>1138</v>
      </c>
      <c r="O132" s="204" t="s">
        <v>480</v>
      </c>
      <c r="P132" s="205"/>
      <c r="Q132" s="205"/>
    </row>
    <row r="133" spans="8:17" ht="15.75" x14ac:dyDescent="0.2">
      <c r="H133" s="58"/>
      <c r="I133" s="62">
        <f>MAX($I$6:I132)+1</f>
        <v>100</v>
      </c>
      <c r="J133" s="124"/>
      <c r="K133" s="309" t="s">
        <v>1249</v>
      </c>
      <c r="L133" s="201"/>
      <c r="M133" s="202" t="s">
        <v>481</v>
      </c>
      <c r="N133" s="203" t="s">
        <v>1138</v>
      </c>
      <c r="O133" s="204" t="s">
        <v>480</v>
      </c>
      <c r="P133" s="205"/>
      <c r="Q133" s="205"/>
    </row>
    <row r="134" spans="8:17" ht="15.75" x14ac:dyDescent="0.2">
      <c r="H134" s="58"/>
      <c r="I134" s="62">
        <f>MAX($I$6:I133)+1</f>
        <v>101</v>
      </c>
      <c r="J134" s="124"/>
      <c r="K134" s="309" t="s">
        <v>1250</v>
      </c>
      <c r="L134" s="201" t="s">
        <v>480</v>
      </c>
      <c r="M134" s="202" t="s">
        <v>481</v>
      </c>
      <c r="N134" s="203" t="s">
        <v>484</v>
      </c>
      <c r="O134" s="204" t="s">
        <v>480</v>
      </c>
      <c r="P134" s="205"/>
      <c r="Q134" s="205"/>
    </row>
    <row r="135" spans="8:17" ht="15.75" x14ac:dyDescent="0.2">
      <c r="H135" s="58"/>
      <c r="I135" s="62">
        <f>MAX($I$6:I134)+1</f>
        <v>102</v>
      </c>
      <c r="J135" s="124"/>
      <c r="K135" s="309" t="s">
        <v>1251</v>
      </c>
      <c r="L135" s="201"/>
      <c r="M135" s="202" t="s">
        <v>481</v>
      </c>
      <c r="N135" s="203" t="s">
        <v>484</v>
      </c>
      <c r="O135" s="204" t="s">
        <v>480</v>
      </c>
      <c r="P135" s="205"/>
      <c r="Q135" s="205"/>
    </row>
    <row r="136" spans="8:17" ht="15.75" x14ac:dyDescent="0.2">
      <c r="H136" s="58"/>
      <c r="I136" s="62">
        <f>MAX($I$6:I135)+1</f>
        <v>103</v>
      </c>
      <c r="J136" s="124"/>
      <c r="K136" s="309" t="s">
        <v>1252</v>
      </c>
      <c r="L136" s="201"/>
      <c r="M136" s="202" t="s">
        <v>481</v>
      </c>
      <c r="N136" s="203" t="s">
        <v>484</v>
      </c>
      <c r="O136" s="204" t="s">
        <v>480</v>
      </c>
      <c r="P136" s="205"/>
      <c r="Q136" s="205"/>
    </row>
    <row r="137" spans="8:17" x14ac:dyDescent="0.2">
      <c r="I137" s="62"/>
      <c r="K137" s="24"/>
    </row>
    <row r="138" spans="8:17" x14ac:dyDescent="0.2">
      <c r="I138" s="62"/>
      <c r="K138" s="24"/>
    </row>
    <row r="139" spans="8:17" x14ac:dyDescent="0.2">
      <c r="I139" s="62"/>
      <c r="K139" s="24"/>
    </row>
    <row r="140" spans="8:17" x14ac:dyDescent="0.2">
      <c r="I140" s="62"/>
    </row>
    <row r="141" spans="8:17" x14ac:dyDescent="0.2">
      <c r="I141" s="62"/>
    </row>
  </sheetData>
  <sheetProtection formatCells="0" formatRows="0"/>
  <mergeCells count="4">
    <mergeCell ref="K2:Q2"/>
    <mergeCell ref="K3:P3"/>
    <mergeCell ref="K5:Q5"/>
    <mergeCell ref="K1:N1"/>
  </mergeCells>
  <dataValidations count="3">
    <dataValidation type="list" allowBlank="1" showInputMessage="1" showErrorMessage="1" sqref="P19" xr:uid="{0B4E16A2-B296-4B94-AEA9-9308B6072C4A}">
      <formula1 xml:space="preserve"> ListAttachedNAExplain</formula1>
    </dataValidation>
    <dataValidation type="list" allowBlank="1" showInputMessage="1" showErrorMessage="1" sqref="P72:P101 P24:P38 P42:P43 P40 P103:P109 P46:P68 P70" xr:uid="{2EB2A609-4D41-4F4F-AF87-2FCA02F2D357}">
      <formula1 xml:space="preserve"> ListYNNAExplain</formula1>
    </dataValidation>
    <dataValidation type="list" allowBlank="1" showInputMessage="1" showErrorMessage="1" sqref="P69" xr:uid="{FC058E21-4C56-4770-81E9-07289B4403ED}">
      <formula1>"Agree, Disagree"</formula1>
    </dataValidation>
  </dataValidations>
  <pageMargins left="0.25" right="0.25" top="0.25" bottom="0.5" header="0.3" footer="0.3"/>
  <pageSetup scale="54" fitToHeight="4" orientation="portrait" r:id="rId1"/>
  <headerFooter alignWithMargins="0">
    <oddFooter>&amp;L&amp;"Arial,Italic"&amp;A&amp;C&amp;P</oddFooter>
  </headerFooter>
  <colBreaks count="1" manualBreakCount="1">
    <brk id="7" max="9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66C79688121149806225834619EFE4" ma:contentTypeVersion="4" ma:contentTypeDescription="Create a new document." ma:contentTypeScope="" ma:versionID="9d91812337979d1b853e754fa35ce014">
  <xsd:schema xmlns:xsd="http://www.w3.org/2001/XMLSchema" xmlns:xs="http://www.w3.org/2001/XMLSchema" xmlns:p="http://schemas.microsoft.com/office/2006/metadata/properties" xmlns:ns2="dc7fa51e-2fab-476f-9d66-7770e96904b6" targetNamespace="http://schemas.microsoft.com/office/2006/metadata/properties" ma:root="true" ma:fieldsID="b41f4a75ff9e97485d43e399bdb0307e" ns2:_="">
    <xsd:import namespace="dc7fa51e-2fab-476f-9d66-7770e96904b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7fa51e-2fab-476f-9d66-7770e96904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4808F9E-0142-4723-A7B9-9D4706158A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7fa51e-2fab-476f-9d66-7770e96904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BDEEB4-C2F0-41C5-8141-D09151265E10}">
  <ds:schemaRefs>
    <ds:schemaRef ds:uri="http://schemas.microsoft.com/sharepoint/v3/contenttype/forms"/>
  </ds:schemaRefs>
</ds:datastoreItem>
</file>

<file path=customXml/itemProps3.xml><?xml version="1.0" encoding="utf-8"?>
<ds:datastoreItem xmlns:ds="http://schemas.openxmlformats.org/officeDocument/2006/customXml" ds:itemID="{425B8ED7-6400-49EC-A86C-D1FAA5C3FD1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219</vt:i4>
      </vt:variant>
    </vt:vector>
  </HeadingPairs>
  <TitlesOfParts>
    <vt:vector size="235" baseType="lpstr">
      <vt:lpstr>OldListbox</vt:lpstr>
      <vt:lpstr>Error</vt:lpstr>
      <vt:lpstr>Listbox</vt:lpstr>
      <vt:lpstr>1. General</vt:lpstr>
      <vt:lpstr>2. Medical</vt:lpstr>
      <vt:lpstr>3. Rx</vt:lpstr>
      <vt:lpstr>4. Vision</vt:lpstr>
      <vt:lpstr>5. EAP</vt:lpstr>
      <vt:lpstr>6. FSA, COBRA</vt:lpstr>
      <vt:lpstr>7. Onsite NP</vt:lpstr>
      <vt:lpstr>8. Explanation</vt:lpstr>
      <vt:lpstr>9. References</vt:lpstr>
      <vt:lpstr>10. Medical Disruption</vt:lpstr>
      <vt:lpstr>11. Rx Disruption</vt:lpstr>
      <vt:lpstr>12. Vision Disruption</vt:lpstr>
      <vt:lpstr>Required Documents Checklist</vt:lpstr>
      <vt:lpstr>ListABC</vt:lpstr>
      <vt:lpstr>listABC_G</vt:lpstr>
      <vt:lpstr>ListABC_H</vt:lpstr>
      <vt:lpstr>ListAccreditation</vt:lpstr>
      <vt:lpstr>ListAccreditationPPO</vt:lpstr>
      <vt:lpstr>ListAdvRenewNoticeDays</vt:lpstr>
      <vt:lpstr>ListAgreeDisagree</vt:lpstr>
      <vt:lpstr>ListAgreeNAExplain</vt:lpstr>
      <vt:lpstr>listAnnYrEndDays</vt:lpstr>
      <vt:lpstr>ListAttached</vt:lpstr>
      <vt:lpstr>ListAttachedExplain</vt:lpstr>
      <vt:lpstr>ListAttachedNAExplain</vt:lpstr>
      <vt:lpstr>ListAvailabilityOfService</vt:lpstr>
      <vt:lpstr>ListBeforeAfterTax</vt:lpstr>
      <vt:lpstr>ListBenPymt</vt:lpstr>
      <vt:lpstr>ListClaimsRetention</vt:lpstr>
      <vt:lpstr>ListClassEligibility</vt:lpstr>
      <vt:lpstr>ListClassSchedule</vt:lpstr>
      <vt:lpstr>ListClmMailAreaTime</vt:lpstr>
      <vt:lpstr>ListCMInEx</vt:lpstr>
      <vt:lpstr>ListCommExper</vt:lpstr>
      <vt:lpstr>ListCommissions</vt:lpstr>
      <vt:lpstr>ListCompletedNAExplain</vt:lpstr>
      <vt:lpstr>ListCompNotComp2</vt:lpstr>
      <vt:lpstr>ListCompNotExplain</vt:lpstr>
      <vt:lpstr>ListConfirmed</vt:lpstr>
      <vt:lpstr>ListContributions</vt:lpstr>
      <vt:lpstr>ListCoreAddServ</vt:lpstr>
      <vt:lpstr>ListEitherHMOPPO</vt:lpstr>
      <vt:lpstr>ListFrequentlyRptProd</vt:lpstr>
      <vt:lpstr>ListFrequentlySys</vt:lpstr>
      <vt:lpstr>ListFullPartial</vt:lpstr>
      <vt:lpstr>ListGeo</vt:lpstr>
      <vt:lpstr>ListGracePeriod</vt:lpstr>
      <vt:lpstr>ListGuaranTeeType</vt:lpstr>
      <vt:lpstr>ListHMOEPOPPOPOS</vt:lpstr>
      <vt:lpstr>ListHoursofOperation</vt:lpstr>
      <vt:lpstr>ListIncluded</vt:lpstr>
      <vt:lpstr>ListIncludedNAExplain</vt:lpstr>
      <vt:lpstr>ListIncluNotIncluNA</vt:lpstr>
      <vt:lpstr>ListInOutBound</vt:lpstr>
      <vt:lpstr>ListJCAHO</vt:lpstr>
      <vt:lpstr>ListJCAHODiseaseCert</vt:lpstr>
      <vt:lpstr>ListLeasedNetwork</vt:lpstr>
      <vt:lpstr>ListMandatory</vt:lpstr>
      <vt:lpstr>ListMedClarif</vt:lpstr>
      <vt:lpstr>ListMethDataReceipt</vt:lpstr>
      <vt:lpstr>ListMetNotMet</vt:lpstr>
      <vt:lpstr>ListMinLeadTime</vt:lpstr>
      <vt:lpstr>ListMinSizeDMProg</vt:lpstr>
      <vt:lpstr>listModel</vt:lpstr>
      <vt:lpstr>ListModelDent</vt:lpstr>
      <vt:lpstr>ListNameInsureEntity</vt:lpstr>
      <vt:lpstr>ListNCQA</vt:lpstr>
      <vt:lpstr>ListNCQADMProgAccred</vt:lpstr>
      <vt:lpstr>ListNCQADMProgCert</vt:lpstr>
      <vt:lpstr>ListNotAttachedExplain</vt:lpstr>
      <vt:lpstr>ListNotCompletedExplain</vt:lpstr>
      <vt:lpstr>ListNotedNotNoted</vt:lpstr>
      <vt:lpstr>ListOffered</vt:lpstr>
      <vt:lpstr>ListOwnLease</vt:lpstr>
      <vt:lpstr>ListPayFrequency</vt:lpstr>
      <vt:lpstr>ListPlanType</vt:lpstr>
      <vt:lpstr>ListPnltyFeeList</vt:lpstr>
      <vt:lpstr>ListProEnforce</vt:lpstr>
      <vt:lpstr>ListPropFeeLenTime</vt:lpstr>
      <vt:lpstr>ListProposedRating</vt:lpstr>
      <vt:lpstr>ListProposedRatingCDHC</vt:lpstr>
      <vt:lpstr>ListPropRequirement</vt:lpstr>
      <vt:lpstr>ListProvidedExplain</vt:lpstr>
      <vt:lpstr>ListProvidedNAExplain</vt:lpstr>
      <vt:lpstr>ListRateChange</vt:lpstr>
      <vt:lpstr>ListRated</vt:lpstr>
      <vt:lpstr>ListRCInfo</vt:lpstr>
      <vt:lpstr>ListRecommendFreq</vt:lpstr>
      <vt:lpstr>listReplaceSupp</vt:lpstr>
      <vt:lpstr>listSentCensusOn</vt:lpstr>
      <vt:lpstr>ListServiceCenter</vt:lpstr>
      <vt:lpstr>ListServOfferedOnline</vt:lpstr>
      <vt:lpstr>ListStandReportFreq</vt:lpstr>
      <vt:lpstr>ListStateGovern</vt:lpstr>
      <vt:lpstr>ListStateNotGovern</vt:lpstr>
      <vt:lpstr>ListStates</vt:lpstr>
      <vt:lpstr>ListSTDLTDWCServices</vt:lpstr>
      <vt:lpstr>ListSTDPayFreq</vt:lpstr>
      <vt:lpstr>ListSubcontractedNAExplain</vt:lpstr>
      <vt:lpstr>ListSubcontractServ</vt:lpstr>
      <vt:lpstr>Listtaxstatus</vt:lpstr>
      <vt:lpstr>ListTeleElecTransFaxMail</vt:lpstr>
      <vt:lpstr>ListUnderwriting</vt:lpstr>
      <vt:lpstr>ListURAC</vt:lpstr>
      <vt:lpstr>ListURACDMAccred</vt:lpstr>
      <vt:lpstr>ListWillingNAExplain</vt:lpstr>
      <vt:lpstr>listyears</vt:lpstr>
      <vt:lpstr>ListYesExplain</vt:lpstr>
      <vt:lpstr>ListYesNo</vt:lpstr>
      <vt:lpstr>ListYesNoNA</vt:lpstr>
      <vt:lpstr>ListYesNoNotRequested</vt:lpstr>
      <vt:lpstr>ListYesNoSeeExplain</vt:lpstr>
      <vt:lpstr>'2. Medical'!ListYesNoSeeExplain_MedP19</vt:lpstr>
      <vt:lpstr>'9. References'!ListYesNoSeeExplain_MedP19</vt:lpstr>
      <vt:lpstr>ListYesNoSeeExplain_MedP19</vt:lpstr>
      <vt:lpstr>ListYesNotRequested</vt:lpstr>
      <vt:lpstr>ListYExplainNNAWebsite</vt:lpstr>
      <vt:lpstr>ListYN_NSeeExpNotReq</vt:lpstr>
      <vt:lpstr>ListYNNA</vt:lpstr>
      <vt:lpstr>ListYNNAExplain</vt:lpstr>
      <vt:lpstr>ListYNNANoExplain</vt:lpstr>
      <vt:lpstr>ListYNNAWebsite</vt:lpstr>
      <vt:lpstr>ListYNPlanDesignExplain</vt:lpstr>
      <vt:lpstr>ListYNYesExplain</vt:lpstr>
      <vt:lpstr>ListYPlanDesignExplainN</vt:lpstr>
      <vt:lpstr>'1. General'!Print_Area</vt:lpstr>
      <vt:lpstr>'10. Medical Disruption'!Print_Area</vt:lpstr>
      <vt:lpstr>'12. Vision Disruption'!Print_Area</vt:lpstr>
      <vt:lpstr>'2. Medical'!Print_Area</vt:lpstr>
      <vt:lpstr>'3. Rx'!Print_Area</vt:lpstr>
      <vt:lpstr>'4. Vision'!Print_Area</vt:lpstr>
      <vt:lpstr>'5. EAP'!Print_Area</vt:lpstr>
      <vt:lpstr>'6. FSA, COBRA'!Print_Area</vt:lpstr>
      <vt:lpstr>'7. Onsite NP'!Print_Area</vt:lpstr>
      <vt:lpstr>'8. Explanation'!Print_Area</vt:lpstr>
      <vt:lpstr>'9. References'!Print_Area</vt:lpstr>
      <vt:lpstr>'Required Documents Checklist'!Print_Area</vt:lpstr>
      <vt:lpstr>'1. General'!Print_Titles</vt:lpstr>
      <vt:lpstr>'2. Medical'!Print_Titles</vt:lpstr>
      <vt:lpstr>'4. Vision'!Print_Titles</vt:lpstr>
      <vt:lpstr>'5. EAP'!Print_Titles</vt:lpstr>
      <vt:lpstr>'6. FSA, COBRA'!Print_Titles</vt:lpstr>
      <vt:lpstr>'7. Onsite NP'!Print_Titles</vt:lpstr>
      <vt:lpstr>'9. References'!Print_Titles</vt:lpstr>
      <vt:lpstr>'Required Documents Checklist'!Print_Titles</vt:lpstr>
      <vt:lpstr>rangeIntro</vt:lpstr>
      <vt:lpstr>'1. General'!rangeReplace2</vt:lpstr>
      <vt:lpstr>'4. Vision'!rangeReplace2</vt:lpstr>
      <vt:lpstr>'5. EAP'!rangeReplace2</vt:lpstr>
      <vt:lpstr>'6. FSA, COBRA'!rangeReplace2</vt:lpstr>
      <vt:lpstr>'7. Onsite NP'!rangeReplace2</vt:lpstr>
      <vt:lpstr>'9. References'!rangeReplace2</vt:lpstr>
      <vt:lpstr>rangeReplace2</vt:lpstr>
      <vt:lpstr>'1. General'!rangeRFP</vt:lpstr>
      <vt:lpstr>'4. Vision'!rangeRFP</vt:lpstr>
      <vt:lpstr>'5. EAP'!rangeRFP</vt:lpstr>
      <vt:lpstr>'6. FSA, COBRA'!rangeRFP</vt:lpstr>
      <vt:lpstr>'7. Onsite NP'!rangeRFP</vt:lpstr>
      <vt:lpstr>'9. References'!rangeRFP</vt:lpstr>
      <vt:lpstr>rangeRFP</vt:lpstr>
      <vt:lpstr>respAccountManagerDesignated</vt:lpstr>
      <vt:lpstr>respAdminNetFee</vt:lpstr>
      <vt:lpstr>'1. General'!respAMBestDate2</vt:lpstr>
      <vt:lpstr>'1. General'!respAMBestRating2</vt:lpstr>
      <vt:lpstr>respAppealGrievance</vt:lpstr>
      <vt:lpstr>respAppointment</vt:lpstr>
      <vt:lpstr>respBooklets</vt:lpstr>
      <vt:lpstr>respBusinessStrategicUnit</vt:lpstr>
      <vt:lpstr>respCapitation</vt:lpstr>
      <vt:lpstr>respCertificates</vt:lpstr>
      <vt:lpstr>respClaimFiduciaryResponsibilites</vt:lpstr>
      <vt:lpstr>respClaimRecordsEligibilityData</vt:lpstr>
      <vt:lpstr>respClaimsEligible</vt:lpstr>
      <vt:lpstr>respClaimsSubmitted</vt:lpstr>
      <vt:lpstr>respClaimStopLoss</vt:lpstr>
      <vt:lpstr>respCobraParticipants</vt:lpstr>
      <vt:lpstr>respCobSavings</vt:lpstr>
      <vt:lpstr>respContractIssued</vt:lpstr>
      <vt:lpstr>respConverServices</vt:lpstr>
      <vt:lpstr>respCoverCostLit</vt:lpstr>
      <vt:lpstr>respCutbacksSavings</vt:lpstr>
      <vt:lpstr>respDataClaimsOutput</vt:lpstr>
      <vt:lpstr>respDeductibleCoinsurance</vt:lpstr>
      <vt:lpstr>respDependents</vt:lpstr>
      <vt:lpstr>respDesignSubmitClientApproval</vt:lpstr>
      <vt:lpstr>respDisablement</vt:lpstr>
      <vt:lpstr>'1. General'!respDuffPhelpsDate2</vt:lpstr>
      <vt:lpstr>'1. General'!respDuffPhelpsRating2</vt:lpstr>
      <vt:lpstr>respEffectiveDate</vt:lpstr>
      <vt:lpstr>respEmployees</vt:lpstr>
      <vt:lpstr>respEmployeesContestedClaims</vt:lpstr>
      <vt:lpstr>respExternalCommunicationMaterial</vt:lpstr>
      <vt:lpstr>respFederalStateLegislation</vt:lpstr>
      <vt:lpstr>respIDCard</vt:lpstr>
      <vt:lpstr>respIDCards</vt:lpstr>
      <vt:lpstr>respImplementSchedule</vt:lpstr>
      <vt:lpstr>respIneligibleExpenses</vt:lpstr>
      <vt:lpstr>respLagReport</vt:lpstr>
      <vt:lpstr>respLitigation</vt:lpstr>
      <vt:lpstr>respLoadAuditInsure</vt:lpstr>
      <vt:lpstr>respMaintainCoverage</vt:lpstr>
      <vt:lpstr>respMemEnrollMaterials</vt:lpstr>
      <vt:lpstr>respMgmtUtilReport</vt:lpstr>
      <vt:lpstr>respMktgMaterials</vt:lpstr>
      <vt:lpstr>respMonEnrollCount</vt:lpstr>
      <vt:lpstr>'1. General'!respMoodysDate2</vt:lpstr>
      <vt:lpstr>'1. General'!respMoodysRating2</vt:lpstr>
      <vt:lpstr>respNetBenefits</vt:lpstr>
      <vt:lpstr>respNetRelatedLitig</vt:lpstr>
      <vt:lpstr>respNetworkSavingsReport</vt:lpstr>
      <vt:lpstr>respNoRestrict</vt:lpstr>
      <vt:lpstr>respNotifyRenewFee</vt:lpstr>
      <vt:lpstr>respPaidClaims</vt:lpstr>
      <vt:lpstr>respPaymentReductions</vt:lpstr>
      <vt:lpstr>respPremBillProcess</vt:lpstr>
      <vt:lpstr>respPremiums</vt:lpstr>
      <vt:lpstr>respPropIssue</vt:lpstr>
      <vt:lpstr>respProvideCoverage</vt:lpstr>
      <vt:lpstr>respRenewalRatesAdminFee</vt:lpstr>
      <vt:lpstr>respServiceCenterLocate1</vt:lpstr>
      <vt:lpstr>respServiceCenterLocate2</vt:lpstr>
      <vt:lpstr>respServiceCenterLocate3</vt:lpstr>
      <vt:lpstr>respServiceCenterRegion1</vt:lpstr>
      <vt:lpstr>respServiceCenterRegion2</vt:lpstr>
      <vt:lpstr>respServiceCenterRegion3</vt:lpstr>
      <vt:lpstr>'1. General'!respSPDate2</vt:lpstr>
      <vt:lpstr>respSPDFormat</vt:lpstr>
      <vt:lpstr>respSPDs</vt:lpstr>
      <vt:lpstr>'1. General'!respSPRating2</vt:lpstr>
      <vt:lpstr>respTransfer</vt:lpstr>
      <vt:lpstr>respUtilizeHospPhys</vt:lpstr>
      <vt:lpstr>respYearEndFinAcctPrg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 Low</dc:creator>
  <cp:keywords/>
  <dc:description/>
  <cp:lastModifiedBy>Thai, Thanh</cp:lastModifiedBy>
  <cp:revision/>
  <dcterms:created xsi:type="dcterms:W3CDTF">2022-03-17T14:54:38Z</dcterms:created>
  <dcterms:modified xsi:type="dcterms:W3CDTF">2022-12-03T02:57:17Z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0x0101007C66C79688121149806225834619EFE4</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ies>
</file>