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apsva-my.sharepoint.com/personal/thanh_thai_apsva_us/Documents/"/>
    </mc:Choice>
  </mc:AlternateContent>
  <xr:revisionPtr revIDLastSave="0" documentId="8_{F8D92889-7BDB-4F98-A09A-0C1814B6B7C4}" xr6:coauthVersionLast="47" xr6:coauthVersionMax="47" xr10:uidLastSave="{00000000-0000-0000-0000-000000000000}"/>
  <bookViews>
    <workbookView xWindow="-120" yWindow="-120" windowWidth="20730" windowHeight="11160" firstSheet="3" activeTab="3" xr2:uid="{3B1E4FC4-5368-460E-B3C8-7AFA778BE362}"/>
  </bookViews>
  <sheets>
    <sheet name="OldListbox" sheetId="29" state="hidden" r:id="rId1"/>
    <sheet name="Error" sheetId="30" state="hidden" r:id="rId2"/>
    <sheet name="Listbox" sheetId="31" state="hidden" r:id="rId3"/>
    <sheet name="Pricing" sheetId="27" r:id="rId4"/>
  </sheets>
  <externalReferences>
    <externalReference r:id="rId5"/>
  </externalReferences>
  <definedNames>
    <definedName name="allpages">#REF!</definedName>
    <definedName name="ClientName">#REF!</definedName>
    <definedName name="copyIntro">#REF!</definedName>
    <definedName name="copyRFP">#REF!</definedName>
    <definedName name="flowAdminOpRqtMsrmntMonth1">#REF!</definedName>
    <definedName name="flowAdminOpRqtMsrmntMonth2">#REF!</definedName>
    <definedName name="flowAdminOpRqtMsrmntYear1">#REF!</definedName>
    <definedName name="flowAdminOpRqtMsrmntYear2">#REF!</definedName>
    <definedName name="flowAdminOpSrvcAPTOPMRspn">#REF!</definedName>
    <definedName name="flowAdminOpSrvcDFPMRspn">#REF!</definedName>
    <definedName name="flowAdvRenewNoticeDays">#REF!</definedName>
    <definedName name="flowAnnYrEndDays">#REF!</definedName>
    <definedName name="flowClientName">#REF!</definedName>
    <definedName name="flowCobra1">#REF!</definedName>
    <definedName name="flowCobra2">#REF!</definedName>
    <definedName name="flowCobra3">#REF!</definedName>
    <definedName name="flowCobra4">#REF!</definedName>
    <definedName name="flowCobra5">#REF!</definedName>
    <definedName name="flowContractSitus">#REF!</definedName>
    <definedName name="flowErisaplanYearFromDay">#REF!</definedName>
    <definedName name="flowErisaPlanYearFromMonth">#REF!</definedName>
    <definedName name="flowErisaPlanYearToDay">#REF!</definedName>
    <definedName name="flowErisaPlanYearToMonth">#REF!</definedName>
    <definedName name="flowGuaranteeType">#REF!</definedName>
    <definedName name="flowPenaltyFeeType">#REF!</definedName>
    <definedName name="flowPenaltyPercent">#REF!</definedName>
    <definedName name="flowPlanNamePhrase">#REF!</definedName>
    <definedName name="flowPlanYearEffDay">#REF!</definedName>
    <definedName name="flowPlanYearEffMonth">#REF!</definedName>
    <definedName name="flowPrgEffDate">#REF!</definedName>
    <definedName name="fmAddCompState">#REF!</definedName>
    <definedName name="fmAdminOpRqtMsrmntMonth1">#REF!</definedName>
    <definedName name="fmAdminOpRqtMsrmntMonth2">#REF!</definedName>
    <definedName name="fmAdminOpRqtMsrmntYear1">#REF!</definedName>
    <definedName name="fmAdminOpRqtMsrmntYear2">#REF!</definedName>
    <definedName name="fmAdminOpSrvcAPTOPM">#REF!</definedName>
    <definedName name="fmAdminOpSrvcDFPM">#REF!</definedName>
    <definedName name="fmAdtFnclStmt">#REF!</definedName>
    <definedName name="fmAdvRenewNoticeDays">#REF!</definedName>
    <definedName name="fmAggregate1">#REF!</definedName>
    <definedName name="fmAggregate2">#REF!</definedName>
    <definedName name="fmAggregate3">#REF!</definedName>
    <definedName name="fmAnnOpenEnrollMonth">#REF!</definedName>
    <definedName name="fmAnnRateRenewDay">#REF!</definedName>
    <definedName name="fmAnnRateRenewMonth">#REF!</definedName>
    <definedName name="fmAnnYrEndDays">#REF!</definedName>
    <definedName name="fmAonAddress1">#REF!</definedName>
    <definedName name="fmAonAddress1a">#REF!</definedName>
    <definedName name="fmAonAddress2">#REF!</definedName>
    <definedName name="fmAonAddress2a">#REF!</definedName>
    <definedName name="fmAonCellPhone1">#REF!</definedName>
    <definedName name="fmAonCellPhone2">#REF!</definedName>
    <definedName name="fmAonCityStateZip1">#REF!</definedName>
    <definedName name="fmAonCityStateZip2">#REF!</definedName>
    <definedName name="fmAonConsulting1">#REF!</definedName>
    <definedName name="fmAonConsulting2">#REF!</definedName>
    <definedName name="fmAonEmail1">#REF!</definedName>
    <definedName name="fmAonEmail2">#REF!</definedName>
    <definedName name="fmAonFax1">#REF!</definedName>
    <definedName name="fmAonFax2">#REF!</definedName>
    <definedName name="fmAonPhone1">#REF!</definedName>
    <definedName name="fmAonPhone2">#REF!</definedName>
    <definedName name="fmAttachPt1">#REF!</definedName>
    <definedName name="fmAttachPt2">#REF!</definedName>
    <definedName name="fmAttachPt3">#REF!</definedName>
    <definedName name="fmAttAnnRpt">#REF!</definedName>
    <definedName name="fmAttAppealGrievance">#REF!</definedName>
    <definedName name="fmAttIDCard">#REF!</definedName>
    <definedName name="fmAttImplementSchedule">#REF!</definedName>
    <definedName name="fmAttMarketing">#REF!</definedName>
    <definedName name="fmAttMemberEnroll">#REF!</definedName>
    <definedName name="fmAttPremiumBillDescrip">#REF!</definedName>
    <definedName name="fmattProviderDir">#REF!</definedName>
    <definedName name="fmAttSuggestEmployerContract">#REF!</definedName>
    <definedName name="fmBenefitBooklet">#REF!</definedName>
    <definedName name="fmCarrier1">#REF!</definedName>
    <definedName name="fmCarrier2">#REF!</definedName>
    <definedName name="fmCarrier3">#REF!</definedName>
    <definedName name="fmClientCity">#REF!</definedName>
    <definedName name="fmClientName">#REF!</definedName>
    <definedName name="fmClientState">#REF!</definedName>
    <definedName name="fmClientZip">#REF!</definedName>
    <definedName name="fmCnvrsnSrvc">#REF!</definedName>
    <definedName name="fmCobra">#REF!</definedName>
    <definedName name="fmCobra1">#REF!</definedName>
    <definedName name="fmCobra2">#REF!</definedName>
    <definedName name="fmCobra3">#REF!</definedName>
    <definedName name="fmCobra4">#REF!</definedName>
    <definedName name="fmCobra5">#REF!</definedName>
    <definedName name="fmCombination1">#REF!</definedName>
    <definedName name="fmCombo">#REF!</definedName>
    <definedName name="fmCommission1">#REF!</definedName>
    <definedName name="fmCommOption1">#REF!</definedName>
    <definedName name="fmCommOther1">#REF!</definedName>
    <definedName name="fmCommOtherDescp1">#REF!</definedName>
    <definedName name="fmCompensation1">#REF!</definedName>
    <definedName name="fmConsultant1">#REF!</definedName>
    <definedName name="fmConsultant2">#REF!</definedName>
    <definedName name="fmConsultTitle1">#REF!</definedName>
    <definedName name="fmConsultTitle2">#REF!</definedName>
    <definedName name="fmContract">#REF!</definedName>
    <definedName name="fmContractPeriod">#REF!</definedName>
    <definedName name="fmContractSitus">#REF!</definedName>
    <definedName name="fmContribAfterTax">#REF!</definedName>
    <definedName name="fmContribBeforeTax">#REF!</definedName>
    <definedName name="fmContribBoth">#REF!</definedName>
    <definedName name="fmContribElection">#REF!</definedName>
    <definedName name="fmContribStmnt">#REF!</definedName>
    <definedName name="fmContribTable">#REF!</definedName>
    <definedName name="fmCoverActive">#REF!</definedName>
    <definedName name="fmCoverageType">#REF!</definedName>
    <definedName name="fmCoverCobra">#REF!</definedName>
    <definedName name="fmCoverOver65">#REF!</definedName>
    <definedName name="fmCoverUnder65">#REF!</definedName>
    <definedName name="fmDateCarrierSelect1">#REF!</definedName>
    <definedName name="fmDateCarrierSelect2">#REF!</definedName>
    <definedName name="fmDateCarrierSelect3">#REF!</definedName>
    <definedName name="fmEEAccessType">#REF!</definedName>
    <definedName name="fmEligRequireTable">#REF!</definedName>
    <definedName name="fmEmployerContactInfo">#REF!</definedName>
    <definedName name="fmEmplyrAddress">#REF!</definedName>
    <definedName name="fmEmplyrAddress1a">#REF!</definedName>
    <definedName name="fmEmplyrCellPhone">#REF!</definedName>
    <definedName name="fmEmplyrCityStateZip">#REF!</definedName>
    <definedName name="fmEmplyrCntct">#REF!</definedName>
    <definedName name="fmEmplyrEmail">#REF!</definedName>
    <definedName name="fmEmplyrFax">#REF!</definedName>
    <definedName name="fmEmplyrPhone">#REF!</definedName>
    <definedName name="fmEmplyrTitle">#REF!</definedName>
    <definedName name="fmErisaPlanYearFromDay">#REF!</definedName>
    <definedName name="fmErisaPlanYearFromMonth">#REF!</definedName>
    <definedName name="fmErisaPlanYearToDay">#REF!</definedName>
    <definedName name="fmErisaPlanYearToMonth">#REF!</definedName>
    <definedName name="fmFee1">#REF!</definedName>
    <definedName name="fmFullHMO">#REF!</definedName>
    <definedName name="fmFullOnlY">#REF!</definedName>
    <definedName name="fmFullPOS">#REF!</definedName>
    <definedName name="fmFullPPO">#REF!</definedName>
    <definedName name="fmFundArrange1">#REF!</definedName>
    <definedName name="fmFundArrange2">#REF!</definedName>
    <definedName name="fmFundArrange3">#REF!</definedName>
    <definedName name="fmFundOther1_Vend1">#REF!</definedName>
    <definedName name="fmFundOther1_Vend2">#REF!</definedName>
    <definedName name="fmFundOther1_Vend3">#REF!</definedName>
    <definedName name="fmFundOtherName1">#REF!</definedName>
    <definedName name="fmFundPlanType1">#REF!</definedName>
    <definedName name="fmFundPlanType2">#REF!</definedName>
    <definedName name="fmFundPlanType3">#REF!</definedName>
    <definedName name="fmFundVendor1">#REF!</definedName>
    <definedName name="fmFundVendor2">#REF!</definedName>
    <definedName name="fmFundVendor3">#REF!</definedName>
    <definedName name="fmGeoAccess">#REF!</definedName>
    <definedName name="fmGuaranteeType">#REF!</definedName>
    <definedName name="fmGuaranteeType1">#REF!</definedName>
    <definedName name="fmGuaranteeType2">#REF!</definedName>
    <definedName name="fmHaveTimeTable">#REF!</definedName>
    <definedName name="fmHMO">#REF!</definedName>
    <definedName name="fmHospitalSav">#REF!</definedName>
    <definedName name="fmInclClaimHistory">#REF!</definedName>
    <definedName name="fmInclHealthRiskEval">#REF!</definedName>
    <definedName name="fmInclMedQuestion">#REF!</definedName>
    <definedName name="fmInclShockClaim">#REF!</definedName>
    <definedName name="fmIncTimeTable">#REF!</definedName>
    <definedName name="fmMeasurePerformance">#REF!</definedName>
    <definedName name="fmMethod1">#REF!</definedName>
    <definedName name="fmMethod2">#REF!</definedName>
    <definedName name="fmMethod3">#REF!</definedName>
    <definedName name="fmMFullHMO">#REF!</definedName>
    <definedName name="fmMFullPOS">#REF!</definedName>
    <definedName name="fmMFullPPO">#REF!</definedName>
    <definedName name="fmMgmtReport">#REF!</definedName>
    <definedName name="fmMgmtReportInclude">#REF!</definedName>
    <definedName name="fmMgmtReportNotInclude">#REF!</definedName>
    <definedName name="fmMileFromHospital">#REF!</definedName>
    <definedName name="fmMileFromObstetric">#REF!</definedName>
    <definedName name="fmMileFromPediatric">#REF!</definedName>
    <definedName name="fmMileFromPrimary">#REF!</definedName>
    <definedName name="fmMSIHMO">#REF!</definedName>
    <definedName name="fmMSIPOS">#REF!</definedName>
    <definedName name="fmMSIPPO">#REF!</definedName>
    <definedName name="fmMultiCombo">#REF!</definedName>
    <definedName name="fmMultiFullOnly">#REF!</definedName>
    <definedName name="fmMultiple">#REF!</definedName>
    <definedName name="fmMultiProduct">#REF!</definedName>
    <definedName name="fmMultiSIOnly">#REF!</definedName>
    <definedName name="fmNegExVndrChc">#REF!</definedName>
    <definedName name="fmNetRelLitigation">#REF!</definedName>
    <definedName name="fmNotIncTimeTable">#REF!</definedName>
    <definedName name="fmNumAvailHospital">#REF!</definedName>
    <definedName name="fmNumAvailObstetric">#REF!</definedName>
    <definedName name="fmNumAvailPediatric">#REF!</definedName>
    <definedName name="fmNumAvailPrimary">#REF!</definedName>
    <definedName name="fmNumCopRqst">#REF!</definedName>
    <definedName name="fmNumPlan">#REF!</definedName>
    <definedName name="fmNumTiers">#REF!</definedName>
    <definedName name="fmOthersDescp">#REF!</definedName>
    <definedName name="fmOthersDescpAttach">#REF!</definedName>
    <definedName name="fmParaGeoAccRprt">#REF!</definedName>
    <definedName name="fmPayType">#REF!</definedName>
    <definedName name="fmPenaltyFee">#REF!</definedName>
    <definedName name="fmPenaltyFeeType">#REF!</definedName>
    <definedName name="fmPenaltyMeet">#REF!</definedName>
    <definedName name="fmPenaltyPercent">#REF!</definedName>
    <definedName name="fmPercentage1">#REF!</definedName>
    <definedName name="fmPercentValue1">#REF!</definedName>
    <definedName name="fmPerformStand">#REF!</definedName>
    <definedName name="fmPerformStandInclude">#REF!</definedName>
    <definedName name="fmPerformStandNotInclude">#REF!</definedName>
    <definedName name="fmPhyReimburse">#REF!</definedName>
    <definedName name="fmPlanNamePhrase">#REF!</definedName>
    <definedName name="fmPlanType">#REF!</definedName>
    <definedName name="fmPlanTypePhrase">#REF!</definedName>
    <definedName name="fmPlanYearEffDay">#REF!</definedName>
    <definedName name="fmPlanYearEffMonth">#REF!</definedName>
    <definedName name="fmPoolPoint1">#REF!</definedName>
    <definedName name="fmPoolPoint2">#REF!</definedName>
    <definedName name="fmPoolPoint3">#REF!</definedName>
    <definedName name="fmPOS">#REF!</definedName>
    <definedName name="fmPPO">#REF!</definedName>
    <definedName name="fmPrgEffDate">#REF!</definedName>
    <definedName name="fmPropDueDate">#REF!</definedName>
    <definedName name="fmProposalEvent1">#REF!</definedName>
    <definedName name="fmProposalEvent2">#REF!</definedName>
    <definedName name="fmProposalEvent3">#REF!</definedName>
    <definedName name="fmProposalEvent4">#REF!</definedName>
    <definedName name="fmProposalEvent5">#REF!</definedName>
    <definedName name="fmProposalEvent6">#REF!</definedName>
    <definedName name="fmProposalEvent7">#REF!</definedName>
    <definedName name="fmProposalTargetDate1">#REF!</definedName>
    <definedName name="fmProposalTargetDate2">#REF!</definedName>
    <definedName name="fmProposalTargetDate3">#REF!</definedName>
    <definedName name="fmProposalTargetDate4">#REF!</definedName>
    <definedName name="fmProposalTargetDate5">#REF!</definedName>
    <definedName name="fmProposalTargetDate6">#REF!</definedName>
    <definedName name="fmProposalTargetDate7">#REF!</definedName>
    <definedName name="fmPropSubmissionDate">#REF!</definedName>
    <definedName name="fmRateGuarantDate">#REF!</definedName>
    <definedName name="fmRateHistoryInclude">#REF!</definedName>
    <definedName name="fmRatePeriodOtherOpt">#REF!</definedName>
    <definedName name="fmRedesignChgOpt">#REF!</definedName>
    <definedName name="fmReplaceSupp">#REF!</definedName>
    <definedName name="fmReqPlanDesignQuote">#REF!</definedName>
    <definedName name="fmReqSubmitPrpsl">#REF!</definedName>
    <definedName name="fmRjctPrpslTndr">#REF!</definedName>
    <definedName name="fmRptReqDescripOption">#REF!</definedName>
    <definedName name="fmRunForLimit1">#REF!</definedName>
    <definedName name="fmRunForLimit2">#REF!</definedName>
    <definedName name="fmRunForLimit3">#REF!</definedName>
    <definedName name="fmSecondaryContact">#REF!</definedName>
    <definedName name="fmSelAbltyMaxMgmt">#REF!</definedName>
    <definedName name="fmSelAccPanel">#REF!</definedName>
    <definedName name="fmSelAcctMgmt">#REF!</definedName>
    <definedName name="fmSelAckNetUtlMgmt">#REF!</definedName>
    <definedName name="fmSelAvlbCompNet">#REF!</definedName>
    <definedName name="fmSelBnftPlnDsgn">#REF!</definedName>
    <definedName name="fmSelClmAdminSys">#REF!</definedName>
    <definedName name="fmSelClntBnftOff">#REF!</definedName>
    <definedName name="fmSelCompPrgCost">#REF!</definedName>
    <definedName name="fmSelectionCriteria">#REF!</definedName>
    <definedName name="fmSelEffClnclCare">#REF!</definedName>
    <definedName name="fmSelEffMgmt">#REF!</definedName>
    <definedName name="fmSelElctrncTrnsfr">#REF!</definedName>
    <definedName name="fmSelNetMgmtCap">#REF!</definedName>
    <definedName name="fmSelOther1">#REF!</definedName>
    <definedName name="fmSelOther2">#REF!</definedName>
    <definedName name="fmSelOther3">#REF!</definedName>
    <definedName name="fmSelOther4">#REF!</definedName>
    <definedName name="fmSelOtherDescp1">#REF!</definedName>
    <definedName name="fmSelOtherDescp2">#REF!</definedName>
    <definedName name="fmSelOtherDescp3">#REF!</definedName>
    <definedName name="fmSelOtherDescp4">#REF!</definedName>
    <definedName name="fmSelPrjctMgmt">#REF!</definedName>
    <definedName name="fmSelProCapDel">#REF!</definedName>
    <definedName name="fmSelStfdClnt">#REF!</definedName>
    <definedName name="fmSelSupport">#REF!</definedName>
    <definedName name="fmSelWllngAcptPrfrmStd">#REF!</definedName>
    <definedName name="fmSentAppType">#REF!</definedName>
    <definedName name="fmSentAppTypeDescp">#REF!</definedName>
    <definedName name="fmSentCensusOn">#REF!</definedName>
    <definedName name="fmServiceArea">#REF!</definedName>
    <definedName name="fmSFullHMO">#REF!</definedName>
    <definedName name="fmSFullPOS">#REF!</definedName>
    <definedName name="fmSFullPPO">#REF!</definedName>
    <definedName name="fmSiccode">#REF!</definedName>
    <definedName name="fmSiccodeDescp">#REF!</definedName>
    <definedName name="fmSIHMO">#REF!</definedName>
    <definedName name="fmSingle">#REF!</definedName>
    <definedName name="fmSingleCombo">#REF!</definedName>
    <definedName name="fmSingleFullOnly">#REF!</definedName>
    <definedName name="fmSingleProduct">#REF!</definedName>
    <definedName name="fmSingleSIOnly">#REF!</definedName>
    <definedName name="fmSIOnly">#REF!</definedName>
    <definedName name="fmSIPOS">#REF!</definedName>
    <definedName name="fmSIPPO">#REF!</definedName>
    <definedName name="fmSLCommission">#REF!</definedName>
    <definedName name="fmSLCommOption1">#REF!</definedName>
    <definedName name="fmSLCommOther1">#REF!</definedName>
    <definedName name="fmSLCommOtherDescp1">#REF!</definedName>
    <definedName name="fmSLPercentage1">#REF!</definedName>
    <definedName name="fmSLPercentValue1">#REF!</definedName>
    <definedName name="fmSpecific1">#REF!</definedName>
    <definedName name="fmSpecific2">#REF!</definedName>
    <definedName name="fmSpecific3">#REF!</definedName>
    <definedName name="fmSSIHMO">#REF!</definedName>
    <definedName name="fmSSIPOS">#REF!</definedName>
    <definedName name="fmSSIPPO">#REF!</definedName>
    <definedName name="fmStandard1">#REF!</definedName>
    <definedName name="fmStopLoss">#REF!</definedName>
    <definedName name="fmSummBenDesign">#REF!</definedName>
    <definedName name="fmSummPlanDescp">#REF!</definedName>
    <definedName name="fmSupplementInfo">#REF!</definedName>
    <definedName name="fmTermClause">#REF!</definedName>
    <definedName name="fmTermClientRef">#REF!</definedName>
    <definedName name="fmTermModPrcss">#REF!</definedName>
    <definedName name="fmTermNotifyDate">#REF!</definedName>
    <definedName name="fmTierCoverage1">#REF!</definedName>
    <definedName name="fmTierCoverage2">#REF!</definedName>
    <definedName name="fmTierCoverage3">#REF!</definedName>
    <definedName name="fmTierCoverage4">#REF!</definedName>
    <definedName name="fmTierCoverage5">#REF!</definedName>
    <definedName name="fmTierCoverage6">#REF!</definedName>
    <definedName name="fmTierEmployee1">#REF!</definedName>
    <definedName name="fmTierEmployee2">#REF!</definedName>
    <definedName name="fmTierEmployee3">#REF!</definedName>
    <definedName name="fmTierEmployee4">#REF!</definedName>
    <definedName name="fmTierEmployee5">#REF!</definedName>
    <definedName name="fmTierEmployee6">#REF!</definedName>
    <definedName name="fmTierEmployer1">#REF!</definedName>
    <definedName name="fmTierEmployer2">#REF!</definedName>
    <definedName name="fmTierEmployer3">#REF!</definedName>
    <definedName name="fmTierEmployer4">#REF!</definedName>
    <definedName name="fmTierEmployer5">#REF!</definedName>
    <definedName name="fmTierEmployer6">#REF!</definedName>
    <definedName name="fmWaitingPeriod">#REF!</definedName>
    <definedName name="jim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jimwrn.network" hidden="1">{#N/A,#N/A,FALSE,"II.General ";#N/A,#N/A,FALSE,"III.Plan Design";#N/A,#N/A,FALSE,"IV.Delivery System";#N/A,#N/A,FALSE,"V.Reimbursement";#N/A,#N/A,FALSE,"VI.Manage-Satisf.";#N/A,#N/A,FALSE,"VII. &amp;VIII. Other";#N/A,#N/A,FALSE,"Appendix 2";#N/A,#N/A,FALSE,"Appendix 3a";#N/A,#N/A,FALSE,"Appendix 3b";#N/A,#N/A,FALSE,"Appendix 3b(cont.)"}</definedName>
    <definedName name="ListABC">Listbox!$B$43:$B$45</definedName>
    <definedName name="listABC_G">Listbox!$B$51:$B$57</definedName>
    <definedName name="ListABC_H">Listbox!$B$59:$B$66</definedName>
    <definedName name="ListAccreditation">Listbox!$B$73:$B$89</definedName>
    <definedName name="ListAccreditationPPO">Listbox!$B$211:$B$216</definedName>
    <definedName name="ListAdvRenewNoticeDays">Listbox!$B$205:$B$209</definedName>
    <definedName name="ListAgreeDisagree">Listbox!$B$244:$B$245</definedName>
    <definedName name="ListAgreeNAExplain" localSheetId="3">[1]Listbox!$B$386:$B$391</definedName>
    <definedName name="ListAgreeNAExplain">Listbox!$B$386:$B$391</definedName>
    <definedName name="listAnnYrEndDays">Listbox!$B$189:$B$193</definedName>
    <definedName name="ListAttached">Listbox!$B$40:$B$41</definedName>
    <definedName name="ListAttachedExplain">Listbox!$B$518:$B$521</definedName>
    <definedName name="ListAttachedNAExplain" localSheetId="3">[1]Listbox!$B$399:$B$404</definedName>
    <definedName name="ListAttachedNAExplain">Listbox!$B$399:$B$404</definedName>
    <definedName name="ListAvailabilityOfService">Listbox!$B$634:$B$635</definedName>
    <definedName name="ListBeforeAfterTax">Listbox!$B$331:$B$333</definedName>
    <definedName name="ListBenPymt">Listbox!$B$661:$B$663</definedName>
    <definedName name="ListClaimsRetention">Listbox!$B$355:$B$356</definedName>
    <definedName name="ListClassEligibility">Listbox!$B$339:$B$349</definedName>
    <definedName name="ListClassSchedule">Listbox!$B$335:$B$337</definedName>
    <definedName name="ListClmMailAreaTime">Listbox!$B$443:$B$445</definedName>
    <definedName name="ListCMInEx">Listbox!$B$665:$B$666</definedName>
    <definedName name="ListCommExper">Listbox!$B$668:$B$669</definedName>
    <definedName name="ListCommissions">Listbox!$B$128:$B$130</definedName>
    <definedName name="ListCompleted">#REF!</definedName>
    <definedName name="ListCompletedNAExplain" localSheetId="3">[1]Listbox!$B$436:$B$441</definedName>
    <definedName name="ListCompletedNAExplain">Listbox!$B$436:$B$441</definedName>
    <definedName name="ListCompNotComp2">Listbox!$B$351:$B$353</definedName>
    <definedName name="ListCompNotExplain">Listbox!$B$37:$B$38</definedName>
    <definedName name="ListConfirmed">Listbox!$B$493:$B$495</definedName>
    <definedName name="ListContributions">Listbox!$B$328:$B$329</definedName>
    <definedName name="ListCoreAddServ">Listbox!$B$637:$B$638</definedName>
    <definedName name="ListEitherHMOPPO">Listbox!$B$469:$B$472</definedName>
    <definedName name="ListFrequentlyRptProd">Listbox!$B$647:$B$651</definedName>
    <definedName name="ListFrequentlySys">Listbox!$B$640:$B$645</definedName>
    <definedName name="ListFullPartial">Listbox!$B$671:$B$672</definedName>
    <definedName name="ListGeo" localSheetId="3">[1]Listbox!$B$132:$B$134</definedName>
    <definedName name="ListGeo">Listbox!$B$132:$B$134</definedName>
    <definedName name="ListGracePeriod">Listbox!$B$319:$B$323</definedName>
    <definedName name="ListGuaranTeeType">Listbox!$B$232:$B$233</definedName>
    <definedName name="ListHMOEPOPPOPOS">Listbox!$B$477:$B$481</definedName>
    <definedName name="ListHoursofOperation">Listbox!$B$267:$B$317</definedName>
    <definedName name="ListIncluded">Listbox!$B$264:$B$265</definedName>
    <definedName name="ListIncludedNAExplain">Listbox!$B$447:$B$452</definedName>
    <definedName name="ListIncluNotIncluNA">Listbox!$B$251:$B$253</definedName>
    <definedName name="ListInOutBound">Listbox!$B$623:$B$625</definedName>
    <definedName name="ListJCAHO">Listbox!$B$94:$B$102</definedName>
    <definedName name="ListJCAHODiseaseCert">Listbox!$B$558:$B$562</definedName>
    <definedName name="ListLeasedNetwork">Listbox!$B$535:$B$537</definedName>
    <definedName name="ListMandatory">Listbox!$B$674:$B$676</definedName>
    <definedName name="ListMedClarif">Listbox!$B$657:$B$659</definedName>
    <definedName name="ListMethDataReceipt">Listbox!$B$612:$B$617</definedName>
    <definedName name="ListMetNotMet">Listbox!$B$114:$B$115</definedName>
    <definedName name="ListMinLeadTime">Listbox!$B$601:$B$606</definedName>
    <definedName name="ListMinSizeDMProg">Listbox!$B$575:$B$580</definedName>
    <definedName name="listModel">Listbox!$B$107:$B$112</definedName>
    <definedName name="ListModelDent" localSheetId="3">[1]Listbox!$B$371:$B$373</definedName>
    <definedName name="ListModelDent">Listbox!$B$371:$B$373</definedName>
    <definedName name="ListNameInsureEntity">Listbox!$B$91:$B$92</definedName>
    <definedName name="ListNCQA">Listbox!$B$406:$B$427</definedName>
    <definedName name="ListNCQADMProgAccred">Listbox!$B$542:$B$548</definedName>
    <definedName name="ListNCQADMProgCert">Listbox!$B$550:$B$556</definedName>
    <definedName name="ListNotAttachedExplain">Listbox!$B$514:$B$516</definedName>
    <definedName name="ListNotCompletedExplain">Listbox!$B$510:$B$512</definedName>
    <definedName name="ListNotedNotNoted">Listbox!$B$325:$B$326</definedName>
    <definedName name="ListOffered">Listbox!$B$454:$B$455</definedName>
    <definedName name="ListOwnLease">Listbox!$B$465:$B$467</definedName>
    <definedName name="ListPayFrequency">Listbox!$B$195:$B$200</definedName>
    <definedName name="ListPlanType">Listbox!$B$218:$B$227</definedName>
    <definedName name="ListPnltyFeeList">Listbox!$B$202:$B$203</definedName>
    <definedName name="ListProEnforce">Listbox!$B$235:$B$236</definedName>
    <definedName name="ListPropFeeLenTime">Listbox!$B$595:$B$599</definedName>
    <definedName name="ListProposedRating">Listbox!$B$121:$B$126</definedName>
    <definedName name="ListProposedRatingCDHC">Listbox!$B$497:$B$505</definedName>
    <definedName name="ListPropRequirement">Listbox!$B$608:$B$610</definedName>
    <definedName name="ListProvidedExplain">Listbox!$B$507:$B$508</definedName>
    <definedName name="ListProvidedNAExplain">Listbox!$B$429:$B$434</definedName>
    <definedName name="ListRateChange">Listbox!$B$255:$B$258</definedName>
    <definedName name="ListRated" localSheetId="3">[1]Listbox!$B$247:$B$249</definedName>
    <definedName name="ListRated">Listbox!$B$247:$B$249</definedName>
    <definedName name="ListRCInfo" localSheetId="3">[1]Listbox!$B$393:$B$397</definedName>
    <definedName name="ListRCInfo">Listbox!$B$393:$B$397</definedName>
    <definedName name="ListRecommendFreq">Listbox!$B$582:$B$587</definedName>
    <definedName name="listReplaceSupp">Listbox!$B$8:$B$9</definedName>
    <definedName name="listSentCensusOn">Listbox!$B$3:$B$6</definedName>
    <definedName name="ListServiceCenter">Listbox!$B$539:$B$540</definedName>
    <definedName name="ListServOfferedOnline">Listbox!$B$619:$B$621</definedName>
    <definedName name="ListStandReportFreq">Listbox!$B$589:$B$593</definedName>
    <definedName name="ListStateGovern">Listbox!$B$358:$B$359</definedName>
    <definedName name="ListStateNotGovern">Listbox!$B$361:$B$362</definedName>
    <definedName name="ListStates">Listbox!$B$136:$B$187</definedName>
    <definedName name="ListSTDLTDWCServices">Listbox!$B$653:$B$655</definedName>
    <definedName name="ListSTDPayFreq">Listbox!$B$238:$B$242</definedName>
    <definedName name="ListSubcontractedNAExplain">Listbox!$B$627:$B$632</definedName>
    <definedName name="ListSubcontractServ">Listbox!$B$483:$B$486</definedName>
    <definedName name="Listtaxstatus">Listbox!$B$104:$B$105</definedName>
    <definedName name="ListTeleElecTransFaxMail">Listbox!$B$260:$B$262</definedName>
    <definedName name="ListUnderwriting">Listbox!$B$117:$B$119</definedName>
    <definedName name="ListURAC">Listbox!$B$229:$B$230</definedName>
    <definedName name="ListURACDMAccred">Listbox!$B$564:$B$573</definedName>
    <definedName name="ListWillingNAExplain" localSheetId="3">[1]Listbox!$B$364:$B$369</definedName>
    <definedName name="ListWillingNAExplain">Listbox!$B$364:$B$369</definedName>
    <definedName name="listyears">Listbox!$B$68:$B$71</definedName>
    <definedName name="ListYesExplain">Listbox!$B$14:$B$16</definedName>
    <definedName name="ListYesNo">Listbox!$B$18:$B$19</definedName>
    <definedName name="ListYesNoNA">Listbox!$B$21:$B$23</definedName>
    <definedName name="ListYesNoNotRequested">Listbox!$B$25:$B$27</definedName>
    <definedName name="ListYesNoSeeExplain">Listbox!$B$11:$B$12</definedName>
    <definedName name="ListYesNoSeeExplain_MedP19">Listbox!$B$678:$B$680</definedName>
    <definedName name="ListYesNotRequested">Listbox!$B$47:$B$49</definedName>
    <definedName name="ListYExplainNNAWebsite">Listbox!$B$531:$B$533</definedName>
    <definedName name="ListYN_NSeeExpNotReq">Listbox!$B$29:$B$32</definedName>
    <definedName name="ListYNNA">Listbox!$B$457:$B$459</definedName>
    <definedName name="ListYNNAExplain" localSheetId="3">[1]Listbox!$B$375:$B$380</definedName>
    <definedName name="ListYNNAExplain">Listbox!$B$375:$B$380</definedName>
    <definedName name="ListYNNANoExplain" localSheetId="3">[1]Listbox!$B$526:$B$529</definedName>
    <definedName name="ListYNNANoExplain">Listbox!$B$526:$B$529</definedName>
    <definedName name="ListYNNAWebsite">Listbox!$B$488:$B$491</definedName>
    <definedName name="ListYNNoExplain" localSheetId="3">[1]Listbox!$B$382:$B$384</definedName>
    <definedName name="ListYNNoExplain">#REF!</definedName>
    <definedName name="ListYNPlanDesignExplain">Listbox!$B$474:$B$475</definedName>
    <definedName name="ListYNYesExplain">Listbox!$B$461:$B$463</definedName>
    <definedName name="ListYPlanDesignExplainN">Listbox!$B$523:$B$524</definedName>
    <definedName name="MedPlanCnt">#REF!</definedName>
    <definedName name="new.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new.network" hidden="1">{#N/A,#N/A,FALSE,"II.General ";#N/A,#N/A,FALSE,"III.Plan Design";#N/A,#N/A,FALSE,"IV.Delivery System";#N/A,#N/A,FALSE,"V.Reimbursement";#N/A,#N/A,FALSE,"VI.Manage-Satisf.";#N/A,#N/A,FALSE,"VII. &amp;VIII. Other";#N/A,#N/A,FALSE,"Appendix 2";#N/A,#N/A,FALSE,"Appendix 3a";#N/A,#N/A,FALSE,"Appendix 3b";#N/A,#N/A,FALSE,"Appendix 3b(cont.)"}</definedName>
    <definedName name="PbFormExitName">#REF!</definedName>
    <definedName name="PbSaveLocation">#REF!</definedName>
    <definedName name="PbSavePage">#REF!</definedName>
    <definedName name="PbSetPlan">#REF!</definedName>
    <definedName name="PbWarning">#REF!</definedName>
    <definedName name="Plan1Alt">#REF!</definedName>
    <definedName name="PlanName1">#REF!</definedName>
    <definedName name="_xlnm.Print_Area" localSheetId="3">Pricing!$A$1:$L$603</definedName>
    <definedName name="_xlnm.Print_Titles" localSheetId="3">Pricing!$1:$3</definedName>
    <definedName name="rangeCombo">#REF!</definedName>
    <definedName name="rangeForm1">#REF!</definedName>
    <definedName name="rangeForm2">#REF!</definedName>
    <definedName name="rangeIntro">#REF!</definedName>
    <definedName name="rangeMultiCombo">#REF!</definedName>
    <definedName name="rangeMultiFullOnly">#REF!</definedName>
    <definedName name="rangeMultiSIOnly">#REF!</definedName>
    <definedName name="rangeReplace1" localSheetId="3">[1]Introduction!#REF!</definedName>
    <definedName name="rangeReplace1">#REF!</definedName>
    <definedName name="rangeReplace2">#REF!</definedName>
    <definedName name="rangeRFP">#REF!</definedName>
    <definedName name="rangeSingleCombo">#REF!</definedName>
    <definedName name="rangeSingleFullOnly">#REF!</definedName>
    <definedName name="rangeSingleSIOnly">#REF!</definedName>
    <definedName name="respAccountManagerDesignated">#REF!</definedName>
    <definedName name="respAccreditationStatus1">#REF!</definedName>
    <definedName name="respAccreditationStatus2">#REF!</definedName>
    <definedName name="respAccreditationStatusDate1">#REF!</definedName>
    <definedName name="respAccreditationStatusDate2">#REF!</definedName>
    <definedName name="respAddress1">#REF!</definedName>
    <definedName name="respAddress2">#REF!</definedName>
    <definedName name="respAddress3">#REF!</definedName>
    <definedName name="respAdjUrgent">#REF!</definedName>
    <definedName name="respAdminNetFee">#REF!</definedName>
    <definedName name="respAdminOverheadClaimTrans">#REF!</definedName>
    <definedName name="respAdminOverheadEmpMon">#REF!</definedName>
    <definedName name="respAMBestDate1">#REF!</definedName>
    <definedName name="respAMBestDate2">#REF!</definedName>
    <definedName name="respAMBestDate3">#REF!</definedName>
    <definedName name="respAMBestRating1">#REF!</definedName>
    <definedName name="respAMBestRating2">#REF!</definedName>
    <definedName name="respAMBestRating3">#REF!</definedName>
    <definedName name="respAmountOutOfPocketMax">#REF!</definedName>
    <definedName name="respAnalyzeDataMeet">#REF!</definedName>
    <definedName name="respAnnDate">#REF!</definedName>
    <definedName name="respAnnReport">#REF!</definedName>
    <definedName name="respAnswer1">#REF!</definedName>
    <definedName name="respAnswer2">#REF!</definedName>
    <definedName name="respAnswer3">#REF!</definedName>
    <definedName name="respAnswer4">#REF!</definedName>
    <definedName name="respAnswer5">#REF!</definedName>
    <definedName name="respAnswer6">#REF!</definedName>
    <definedName name="respAonPlanType1">#REF!</definedName>
    <definedName name="respAonPlanType2">#REF!</definedName>
    <definedName name="respAonPlanType3">#REF!</definedName>
    <definedName name="respAppealGrievance">#REF!</definedName>
    <definedName name="respAppointment">#REF!</definedName>
    <definedName name="respASO">#REF!</definedName>
    <definedName name="respAssocCost1">#REF!</definedName>
    <definedName name="respAssocCost2">#REF!</definedName>
    <definedName name="respAssocCost3">#REF!</definedName>
    <definedName name="respAssocCost4">#REF!</definedName>
    <definedName name="respAssocCost5">#REF!</definedName>
    <definedName name="respAuditClaims">#REF!</definedName>
    <definedName name="respAuditFinState">#REF!</definedName>
    <definedName name="respBankName">#REF!</definedName>
    <definedName name="respBenefitsFinancialContract">#REF!</definedName>
    <definedName name="respBirthRule">#REF!</definedName>
    <definedName name="respBooklets">#REF!</definedName>
    <definedName name="respBusinessStrategicUnit">#REF!</definedName>
    <definedName name="respCapitation">#REF!</definedName>
    <definedName name="respCensusData">#REF!</definedName>
    <definedName name="respCertificates">#REF!</definedName>
    <definedName name="respChangeVendors">#REF!</definedName>
    <definedName name="respCity1">#REF!</definedName>
    <definedName name="respCity2">#REF!</definedName>
    <definedName name="respCity3">#REF!</definedName>
    <definedName name="respClaimFiduciaryResponsibilites">#REF!</definedName>
    <definedName name="respClaimIncrement">#REF!</definedName>
    <definedName name="respClaimProcess1">#REF!</definedName>
    <definedName name="respClaimProcess2">#REF!</definedName>
    <definedName name="respClaimProcess3">#REF!</definedName>
    <definedName name="respClaimProcess4">#REF!</definedName>
    <definedName name="respClaimProcess5">#REF!</definedName>
    <definedName name="respClaimProcess6">#REF!</definedName>
    <definedName name="respClaimProcFeeClaimTrans">#REF!</definedName>
    <definedName name="respClaimProcFeeEmpMon">#REF!</definedName>
    <definedName name="respClaimRecordsEligibilityData">#REF!</definedName>
    <definedName name="respClaimsEligible">#REF!</definedName>
    <definedName name="respClaimsPaymentFinancial">#REF!</definedName>
    <definedName name="respClaimsPaymentProcedural">#REF!</definedName>
    <definedName name="respClaimsProcessorsDesignated">#REF!</definedName>
    <definedName name="respClaimsSubmitted">#REF!</definedName>
    <definedName name="respClaimStopLoss">#REF!</definedName>
    <definedName name="respCobraParticipants">#REF!</definedName>
    <definedName name="respCobraService1">#REF!</definedName>
    <definedName name="respCobraService2">#REF!</definedName>
    <definedName name="respCobraService3">#REF!</definedName>
    <definedName name="respCobraService4">#REF!</definedName>
    <definedName name="respCobraService5">#REF!</definedName>
    <definedName name="respCobSavings">#REF!</definedName>
    <definedName name="respCompareRate">#REF!</definedName>
    <definedName name="respCompCarrName">#REF!</definedName>
    <definedName name="respConciseDescp">#REF!</definedName>
    <definedName name="respContactAddress">#REF!</definedName>
    <definedName name="respContactAddress2">#REF!</definedName>
    <definedName name="respContactCity">#REF!</definedName>
    <definedName name="respContactCity2">#REF!</definedName>
    <definedName name="respContactEmail">#REF!</definedName>
    <definedName name="respContactEmail2">#REF!</definedName>
    <definedName name="respContactFax">#REF!</definedName>
    <definedName name="respContactFax2">#REF!</definedName>
    <definedName name="respContactName">#REF!</definedName>
    <definedName name="respContactName2">#REF!</definedName>
    <definedName name="respContactState">#REF!</definedName>
    <definedName name="respContactState2">#REF!</definedName>
    <definedName name="respContactTelephone">#REF!</definedName>
    <definedName name="respContactTelephone2">#REF!</definedName>
    <definedName name="respContactTitle">#REF!</definedName>
    <definedName name="respContactTitle2">#REF!</definedName>
    <definedName name="respContactZip">#REF!</definedName>
    <definedName name="respContactZip2">#REF!</definedName>
    <definedName name="respContractIssued">#REF!</definedName>
    <definedName name="respConverServices">#REF!</definedName>
    <definedName name="respCoverCostLit">#REF!</definedName>
    <definedName name="respCovHospConfine">#REF!</definedName>
    <definedName name="respCovSelfInjury">#REF!</definedName>
    <definedName name="respCustomizedPrintingRequired">#REF!</definedName>
    <definedName name="respCutbacksSavings">#REF!</definedName>
    <definedName name="respDataClaimsOutput">#REF!</definedName>
    <definedName name="respDeadlinesImplementationSchedule">#REF!</definedName>
    <definedName name="respDeductibleCoinsurance">#REF!</definedName>
    <definedName name="respDeductibles">#REF!</definedName>
    <definedName name="respDependents">#REF!</definedName>
    <definedName name="respDescpPropPlanDesign">#REF!</definedName>
    <definedName name="respDesignatedServiceCenters">#REF!</definedName>
    <definedName name="respDesignSubmitClientApproval">#REF!</definedName>
    <definedName name="respDirectoryUpdates">#REF!</definedName>
    <definedName name="respDisablement">#REF!</definedName>
    <definedName name="respDuffPhelpsDate1">#REF!</definedName>
    <definedName name="respDuffPhelpsDate2">#REF!</definedName>
    <definedName name="respDuffPhelpsDate3">#REF!</definedName>
    <definedName name="respDuffPhelpsRating1">#REF!</definedName>
    <definedName name="respDuffPhelpsRating2">#REF!</definedName>
    <definedName name="respDuffPhelpsRating3">#REF!</definedName>
    <definedName name="respEffectiveDate">#REF!</definedName>
    <definedName name="respEligibilityListing">#REF!</definedName>
    <definedName name="respEmployees">#REF!</definedName>
    <definedName name="respEmployeesContestedClaims">#REF!</definedName>
    <definedName name="respEntity1">#REF!</definedName>
    <definedName name="respEntity2">#REF!</definedName>
    <definedName name="respEntity3">#REF!</definedName>
    <definedName name="respERISA">#REF!</definedName>
    <definedName name="respEstimateActualExpenses">#REF!</definedName>
    <definedName name="respExternalCommunicationMaterial">#REF!</definedName>
    <definedName name="respFederalStateLegislation">#REF!</definedName>
    <definedName name="respFinanceQuote1">#REF!</definedName>
    <definedName name="respFinanceQuote4">#REF!</definedName>
    <definedName name="respFinDollarAccuracy1">#REF!</definedName>
    <definedName name="respFinDollarAccuracy2">#REF!</definedName>
    <definedName name="respFinDollarAccuracy3">#REF!</definedName>
    <definedName name="respFinDollarAccuracy4">#REF!</definedName>
    <definedName name="respFinDollarAccuracy5">#REF!</definedName>
    <definedName name="respFinDollarAccuracy6">#REF!</definedName>
    <definedName name="respFinReconcilClaimDrafts">#REF!</definedName>
    <definedName name="respGeoAccess">#REF!</definedName>
    <definedName name="respGeoMapping">#REF!</definedName>
    <definedName name="respGroupParticipantUnderwrite">#REF!</definedName>
    <definedName name="respHoldHarm">#REF!</definedName>
    <definedName name="respHospInpatientA1">#REF!</definedName>
    <definedName name="respHospInpatientA10">#REF!</definedName>
    <definedName name="respHospInpatientA2">#REF!</definedName>
    <definedName name="respHospInpatientA3">#REF!</definedName>
    <definedName name="respHospInpatientA4">#REF!</definedName>
    <definedName name="respHospInpatientA5">#REF!</definedName>
    <definedName name="respHospInpatientA6">#REF!</definedName>
    <definedName name="respHospInpatientA7">#REF!</definedName>
    <definedName name="respHospInpatientA8">#REF!</definedName>
    <definedName name="respHospInpatientA9">#REF!</definedName>
    <definedName name="respHospOutpatientA1">#REF!</definedName>
    <definedName name="respHospOutpatientA10">#REF!</definedName>
    <definedName name="respHospOutpatientA2">#REF!</definedName>
    <definedName name="respHospOutpatientA3">#REF!</definedName>
    <definedName name="respHospOutpatientA4">#REF!</definedName>
    <definedName name="respHospOutpatientA5">#REF!</definedName>
    <definedName name="respHospOutpatientA6">#REF!</definedName>
    <definedName name="respHospOutpatientA7">#REF!</definedName>
    <definedName name="respHospOutpatientA8">#REF!</definedName>
    <definedName name="respHospOutpatientA9">#REF!</definedName>
    <definedName name="respHospSavings2">#REF!</definedName>
    <definedName name="respIDCard">#REF!</definedName>
    <definedName name="respIDCards">#REF!</definedName>
    <definedName name="respImplementSchedule">#REF!</definedName>
    <definedName name="respIndividualClaimsExcess">#REF!</definedName>
    <definedName name="respIneligibleExpenses">#REF!</definedName>
    <definedName name="respItemization">#REF!</definedName>
    <definedName name="respJcahoAccreditation1">#REF!</definedName>
    <definedName name="respJcahoAccreditation2">#REF!</definedName>
    <definedName name="respJcahoAccreditation3">#REF!</definedName>
    <definedName name="respLagReport">#REF!</definedName>
    <definedName name="respLitigation">#REF!</definedName>
    <definedName name="respLoadAuditInsure">#REF!</definedName>
    <definedName name="respLocation1">#REF!</definedName>
    <definedName name="respLocation10">#REF!</definedName>
    <definedName name="respLocation2">#REF!</definedName>
    <definedName name="respLocation3">#REF!</definedName>
    <definedName name="respLocation4">#REF!</definedName>
    <definedName name="respLocation5">#REF!</definedName>
    <definedName name="respLocation6">#REF!</definedName>
    <definedName name="respLocation7">#REF!</definedName>
    <definedName name="respLocation8">#REF!</definedName>
    <definedName name="respLocation9">#REF!</definedName>
    <definedName name="respMaintainCoverage">#REF!</definedName>
    <definedName name="respMedicalInfo">#REF!</definedName>
    <definedName name="respMedicareOffered1">#REF!</definedName>
    <definedName name="respMedicareOffered2">#REF!</definedName>
    <definedName name="respMemberSevice">#REF!</definedName>
    <definedName name="respMembership1">#REF!</definedName>
    <definedName name="respMembership2">#REF!</definedName>
    <definedName name="respMembership3">#REF!</definedName>
    <definedName name="respMemEnrollMaterials">#REF!</definedName>
    <definedName name="respMgmtReportPackage">#REF!</definedName>
    <definedName name="respMgmtUtilReport">#REF!</definedName>
    <definedName name="respMktgMaterials">#REF!</definedName>
    <definedName name="respModelType1">#REF!</definedName>
    <definedName name="respModelType2">#REF!</definedName>
    <definedName name="respModifyRatesAdminFee">#REF!</definedName>
    <definedName name="respMonEnrollCount">#REF!</definedName>
    <definedName name="respMoodysDate1">#REF!</definedName>
    <definedName name="respMoodysDate2">#REF!</definedName>
    <definedName name="respMoodysDate3">#REF!</definedName>
    <definedName name="respMoodysRating1">#REF!</definedName>
    <definedName name="respMoodysRating2">#REF!</definedName>
    <definedName name="respMoodysRating3">#REF!</definedName>
    <definedName name="respNCQAAccredReview">#REF!</definedName>
    <definedName name="respNegotiateAmount">#REF!</definedName>
    <definedName name="respNegSubContract">#REF!</definedName>
    <definedName name="respNetAccFeeClaimTrans">#REF!</definedName>
    <definedName name="respNetAccFeeEmpMon">#REF!</definedName>
    <definedName name="respNetBenefits">#REF!</definedName>
    <definedName name="respNetCareHospitals2">#REF!</definedName>
    <definedName name="respNetCareHospitals3">#REF!</definedName>
    <definedName name="respNetnameA1">#REF!</definedName>
    <definedName name="respNetnameA10">#REF!</definedName>
    <definedName name="respNetnameA2">#REF!</definedName>
    <definedName name="respNetnameA3">#REF!</definedName>
    <definedName name="respNetnameA4">#REF!</definedName>
    <definedName name="respNetnameA5">#REF!</definedName>
    <definedName name="respNetnameA6">#REF!</definedName>
    <definedName name="respNetnameA7">#REF!</definedName>
    <definedName name="respNetnameA8">#REF!</definedName>
    <definedName name="respNetnameA9">#REF!</definedName>
    <definedName name="respNetRelatedLitig">#REF!</definedName>
    <definedName name="respNetworkSavingsReport">#REF!</definedName>
    <definedName name="respNetworkServiceAreaZip">#REF!</definedName>
    <definedName name="respNoRestrict">#REF!</definedName>
    <definedName name="respNoticeAppDec">#REF!</definedName>
    <definedName name="respNotifyRenewFee">#REF!</definedName>
    <definedName name="respNumberProviders">#REF!</definedName>
    <definedName name="respOfferNotOffer1">#REF!</definedName>
    <definedName name="respOfferNotOffer2">#REF!</definedName>
    <definedName name="respOfferNotOffer3">#REF!</definedName>
    <definedName name="respOperationDate1">#REF!</definedName>
    <definedName name="respOperationDate2">#REF!</definedName>
    <definedName name="respOperationDate3">#REF!</definedName>
    <definedName name="respOrientations">#REF!</definedName>
    <definedName name="respOtherClaimTrans">#REF!</definedName>
    <definedName name="respOtherEmpMon">#REF!</definedName>
    <definedName name="respOtherLineCoverage">#REF!</definedName>
    <definedName name="respOtherServicesB1">#REF!</definedName>
    <definedName name="respOtherServicesB10">#REF!</definedName>
    <definedName name="respOtherServicesB2">#REF!</definedName>
    <definedName name="respOtherServicesB3">#REF!</definedName>
    <definedName name="respOtherServicesB4">#REF!</definedName>
    <definedName name="respOtherServicesB5">#REF!</definedName>
    <definedName name="respOtherServicesB6">#REF!</definedName>
    <definedName name="respOtherServicesB7">#REF!</definedName>
    <definedName name="respOtherServicesB8">#REF!</definedName>
    <definedName name="respOtherServicesB9">#REF!</definedName>
    <definedName name="respOwner1">#REF!</definedName>
    <definedName name="respOwner2">#REF!</definedName>
    <definedName name="respOwner3">#REF!</definedName>
    <definedName name="respPaidClaims">#REF!</definedName>
    <definedName name="respParticipateUnderwrite">#REF!</definedName>
    <definedName name="respPaymentReductions">#REF!</definedName>
    <definedName name="respPayType1">#REF!</definedName>
    <definedName name="respPercentageEmployeesUnderwrite">#REF!</definedName>
    <definedName name="respPercentageRate1">#REF!</definedName>
    <definedName name="respPercentageRate2">#REF!</definedName>
    <definedName name="respPercentageRate3">#REF!</definedName>
    <definedName name="respPhysicianB1">#REF!</definedName>
    <definedName name="respPhysicianB10">#REF!</definedName>
    <definedName name="respPhysicianB2">#REF!</definedName>
    <definedName name="respPhysicianB3">#REF!</definedName>
    <definedName name="respPhysicianB4">#REF!</definedName>
    <definedName name="respPhysicianB5">#REF!</definedName>
    <definedName name="respPhysicianB6">#REF!</definedName>
    <definedName name="respPhysicianB7">#REF!</definedName>
    <definedName name="respPhysicianB8">#REF!</definedName>
    <definedName name="respPhysicianB9">#REF!</definedName>
    <definedName name="respPhysReim2">#REF!</definedName>
    <definedName name="respPlanInfo1">#REF!</definedName>
    <definedName name="respPOSPercentRCOutNet">#REF!</definedName>
    <definedName name="respPOSSubmitInNet">#REF!</definedName>
    <definedName name="respPOSSubmitOutArea">#REF!</definedName>
    <definedName name="respPOSSumbitOutNet">#REF!</definedName>
    <definedName name="respPPOPercentRCOutNet">#REF!</definedName>
    <definedName name="respPPOSubmitInNet">#REF!</definedName>
    <definedName name="respPPOSubmitOutArea">#REF!</definedName>
    <definedName name="respPPOSumbitOutNet">#REF!</definedName>
    <definedName name="respPremBillProcess">#REF!</definedName>
    <definedName name="respPremiums">#REF!</definedName>
    <definedName name="respPrepareFileLegalDocuments">#REF!</definedName>
    <definedName name="respProcedAccuracy1">#REF!</definedName>
    <definedName name="respProcedAccuracy2">#REF!</definedName>
    <definedName name="respProcedAccuracy3">#REF!</definedName>
    <definedName name="respProcedAccuracy4">#REF!</definedName>
    <definedName name="respProcedAccuracy5">#REF!</definedName>
    <definedName name="respProcedAccuracy6">#REF!</definedName>
    <definedName name="respProcessedClaims">#REF!</definedName>
    <definedName name="respProductionDistribution">#REF!</definedName>
    <definedName name="respProductionDistributionCards">#REF!</definedName>
    <definedName name="respProductionReportsData">#REF!</definedName>
    <definedName name="respPropIssue">#REF!</definedName>
    <definedName name="respPropRateMethod1">#REF!</definedName>
    <definedName name="respPropRateMethod2">#REF!</definedName>
    <definedName name="respPropRateMethod3">#REF!</definedName>
    <definedName name="respProvideCoverage">#REF!</definedName>
    <definedName name="respProvideDirect">#REF!</definedName>
    <definedName name="respPsuedoRates">#REF!</definedName>
    <definedName name="respPursuePhysicians">#REF!</definedName>
    <definedName name="respQuoteRates">#REF!</definedName>
    <definedName name="respQuoteStopLoss">#REF!</definedName>
    <definedName name="respRateCaps">#REF!</definedName>
    <definedName name="respReducePlanType">#REF!</definedName>
    <definedName name="respReference1a">#REF!</definedName>
    <definedName name="respReference1b">#REF!</definedName>
    <definedName name="respReference1c">#REF!</definedName>
    <definedName name="respReference1d">#REF!</definedName>
    <definedName name="respReference1e">#REF!</definedName>
    <definedName name="respReference1f">#REF!</definedName>
    <definedName name="respReference1g">#REF!</definedName>
    <definedName name="respReference1h">#REF!</definedName>
    <definedName name="respReference2a">#REF!</definedName>
    <definedName name="respReference2b">#REF!</definedName>
    <definedName name="respReference2c">#REF!</definedName>
    <definedName name="respReference2d">#REF!</definedName>
    <definedName name="respReference2e">#REF!</definedName>
    <definedName name="respReference2f">#REF!</definedName>
    <definedName name="respReference2g">#REF!</definedName>
    <definedName name="respReference2h">#REF!</definedName>
    <definedName name="respReference3a">#REF!</definedName>
    <definedName name="respReference3b">#REF!</definedName>
    <definedName name="respReference3c">#REF!</definedName>
    <definedName name="respReference3d">#REF!</definedName>
    <definedName name="respReference3e">#REF!</definedName>
    <definedName name="respReference3f">#REF!</definedName>
    <definedName name="respReference3g">#REF!</definedName>
    <definedName name="respReference3h">#REF!</definedName>
    <definedName name="respRenewalRates">#REF!</definedName>
    <definedName name="respRenewalRatesAdminFee">#REF!</definedName>
    <definedName name="respRenewWorkUp">#REF!</definedName>
    <definedName name="respRenRateMethod1">#REF!</definedName>
    <definedName name="respRenRateMethod2">#REF!</definedName>
    <definedName name="respRenRateMethod3">#REF!</definedName>
    <definedName name="respReqImpInc">#REF!</definedName>
    <definedName name="respReviewDeviations1">#REF!</definedName>
    <definedName name="respRiskOrganization">#REF!</definedName>
    <definedName name="respRiskPercentage">#REF!</definedName>
    <definedName name="respSatisfactoryResults">#REF!</definedName>
    <definedName name="respSatProgImp">#REF!</definedName>
    <definedName name="respSelectProsposalClient">#REF!</definedName>
    <definedName name="respServiceArea">#REF!</definedName>
    <definedName name="respServiceCenterLocate1">#REF!</definedName>
    <definedName name="respServiceCenterLocate2">#REF!</definedName>
    <definedName name="respServiceCenterLocate3">#REF!</definedName>
    <definedName name="respServiceCenterLocate4">#REF!</definedName>
    <definedName name="respServiceCenterLocate5">#REF!</definedName>
    <definedName name="respServiceCenterLocate6">#REF!</definedName>
    <definedName name="respServiceCenterRegion1">#REF!</definedName>
    <definedName name="respServiceCenterRegion2">#REF!</definedName>
    <definedName name="respServiceCenterRegion3">#REF!</definedName>
    <definedName name="respServiceCenterRegion4">#REF!</definedName>
    <definedName name="respServiceCenterRegion5">#REF!</definedName>
    <definedName name="respServiceCenterRegion6">#REF!</definedName>
    <definedName name="respServiceOperationalAudit">#REF!</definedName>
    <definedName name="respSIAdminCost1">#REF!</definedName>
    <definedName name="respSIAdminCost2">#REF!</definedName>
    <definedName name="respSIAdminCost3">#REF!</definedName>
    <definedName name="respSPDate1">#REF!</definedName>
    <definedName name="respSPDate2">#REF!</definedName>
    <definedName name="respSPDate3">#REF!</definedName>
    <definedName name="respSPDFormat">#REF!</definedName>
    <definedName name="respSPDs">#REF!</definedName>
    <definedName name="respSpecificBank">#REF!</definedName>
    <definedName name="respSPRating1">#REF!</definedName>
    <definedName name="respSPRating2">#REF!</definedName>
    <definedName name="respSPRating3">#REF!</definedName>
    <definedName name="respState1">#REF!</definedName>
    <definedName name="respState2">#REF!</definedName>
    <definedName name="respState3">#REF!</definedName>
    <definedName name="respStopLossCommission">#REF!</definedName>
    <definedName name="respSugEmpContrtact">#REF!</definedName>
    <definedName name="respTaxStatus1">#REF!</definedName>
    <definedName name="respTaxStatus2">#REF!</definedName>
    <definedName name="respTaxStatus3">#REF!</definedName>
    <definedName name="respTermContract">#REF!</definedName>
    <definedName name="respTerminate1a">#REF!</definedName>
    <definedName name="respTerminate1b">#REF!</definedName>
    <definedName name="respTerminate1c">#REF!</definedName>
    <definedName name="respTerminate1d">#REF!</definedName>
    <definedName name="respTerminate1e">#REF!</definedName>
    <definedName name="respTerminate1f">#REF!</definedName>
    <definedName name="respTerminate1g">#REF!</definedName>
    <definedName name="respTerminate1h">#REF!</definedName>
    <definedName name="respTerminate2a">#REF!</definedName>
    <definedName name="respTerminate2b">#REF!</definedName>
    <definedName name="respTerminate2c">#REF!</definedName>
    <definedName name="respTerminate2d">#REF!</definedName>
    <definedName name="respTerminate2e">#REF!</definedName>
    <definedName name="respTerminate2f">#REF!</definedName>
    <definedName name="respTerminate2g">#REF!</definedName>
    <definedName name="respTerminate2h">#REF!</definedName>
    <definedName name="respTerminate3a">#REF!</definedName>
    <definedName name="respTerminate3b">#REF!</definedName>
    <definedName name="respTerminate3c">#REF!</definedName>
    <definedName name="respTerminate3d">#REF!</definedName>
    <definedName name="respTerminate3e">#REF!</definedName>
    <definedName name="respTerminate3f">#REF!</definedName>
    <definedName name="respTerminate3g">#REF!</definedName>
    <definedName name="respTerminate3h">#REF!</definedName>
    <definedName name="respTerminateContract">#REF!</definedName>
    <definedName name="respTransfer">#REF!</definedName>
    <definedName name="respTreatyRisk">#REF!</definedName>
    <definedName name="respUnderwriting1">#REF!</definedName>
    <definedName name="respUnderwriting2">#REF!</definedName>
    <definedName name="respUnderwriting3">#REF!</definedName>
    <definedName name="respUnderwritingRates">#REF!</definedName>
    <definedName name="respURACHealthNet1">#REF!</definedName>
    <definedName name="respURACHealthNet2">#REF!</definedName>
    <definedName name="respURACHealthPlan1">#REF!</definedName>
    <definedName name="respURACHealthPlan2">#REF!</definedName>
    <definedName name="respURACHealthUtil1">#REF!</definedName>
    <definedName name="respURACHealthUtil2">#REF!</definedName>
    <definedName name="respURFeeClaimTrans">#REF!</definedName>
    <definedName name="respURFeeEmpMon">#REF!</definedName>
    <definedName name="respUtilizeHospPhys">#REF!</definedName>
    <definedName name="respVenCertReport">#REF!</definedName>
    <definedName name="respVendorServices">#REF!</definedName>
    <definedName name="respVenNecSysCap">#REF!</definedName>
    <definedName name="respVenNotReqEnroll">#REF!</definedName>
    <definedName name="respVenProAnnNotice">#REF!</definedName>
    <definedName name="respVenReqPro">#REF!</definedName>
    <definedName name="respWaivingCoverage">#REF!</definedName>
    <definedName name="respWebAddress1">#REF!</definedName>
    <definedName name="respWebAddress2">#REF!</definedName>
    <definedName name="respWebAddress3">#REF!</definedName>
    <definedName name="respYearEndFinAcctPrg">#REF!</definedName>
    <definedName name="respZip1">#REF!</definedName>
    <definedName name="respZip2">#REF!</definedName>
    <definedName name="respZip3">#REF!</definedName>
    <definedName name="rngFlowData">#REF!</definedName>
    <definedName name="tAdminOpRqtMsrmntMonth1">#REF!</definedName>
    <definedName name="tAdminOpRqtMsrmntMonth2">#REF!</definedName>
    <definedName name="tErisaPlanYearFromMonth">#REF!</definedName>
    <definedName name="tErisaPlanYearToMonth">#REF!</definedName>
    <definedName name="tPlanYearEffMonth">#REF!</definedName>
    <definedName name="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xfmAddCompState">#REF!</definedName>
    <definedName name="xfmAdminOpSrvcAPTOPMRspn">#REF!</definedName>
    <definedName name="xfmAdminOpSrvcDFPMRspn">#REF!</definedName>
    <definedName name="xfmChgEnrollDescp">#REF!</definedName>
    <definedName name="xfmCompDescp">#REF!</definedName>
    <definedName name="xfmContribPrgph">#REF!</definedName>
    <definedName name="xfmCurMedPlanDescp">#REF!</definedName>
    <definedName name="xfmEffCoverDateCond">#REF!</definedName>
    <definedName name="xfmEligRequireCond1">#REF!</definedName>
    <definedName name="xfmEligRequireCond2">#REF!</definedName>
    <definedName name="xfmEligRequireCond3">#REF!</definedName>
    <definedName name="xfmEligRequireCond4">#REF!</definedName>
    <definedName name="xfmEligRequireCond5">#REF!</definedName>
    <definedName name="xfmEligRequireCond6">#REF!</definedName>
    <definedName name="xfmEligRequireLabel1">#REF!</definedName>
    <definedName name="xfmEligRequireLabel2">#REF!</definedName>
    <definedName name="xfmEligRequireLabel3">#REF!</definedName>
    <definedName name="xfmEligRequireLabel4">#REF!</definedName>
    <definedName name="xfmEligRequireLabel5">#REF!</definedName>
    <definedName name="xfmEligRequireLabel6">#REF!</definedName>
    <definedName name="xfmQuoteDescp">#REF!</definedName>
    <definedName name="xfmRatePeriodOptDescp">#REF!</definedName>
    <definedName name="xfmRedesignChgDescp">#REF!</definedName>
    <definedName name="xfmReqSubmitPrpslRspn">#REF!</definedName>
    <definedName name="xfmRptReqDescrip">#REF!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4" i="27" l="1"/>
  <c r="F64" i="27"/>
  <c r="G63" i="27"/>
  <c r="F63" i="27"/>
  <c r="E63" i="27"/>
  <c r="E64" i="27"/>
  <c r="B17" i="27"/>
  <c r="B18" i="27"/>
  <c r="B19" i="27"/>
  <c r="B20" i="27"/>
  <c r="B21" i="27"/>
  <c r="B22" i="27"/>
  <c r="B23" i="27"/>
  <c r="B24" i="27"/>
  <c r="B25" i="27"/>
  <c r="B26" i="27"/>
  <c r="B30" i="27"/>
  <c r="B31" i="27"/>
  <c r="B32" i="27"/>
  <c r="B33" i="27"/>
  <c r="B39" i="27"/>
  <c r="B40" i="27"/>
  <c r="B41" i="27"/>
  <c r="B42" i="27"/>
  <c r="B43" i="27"/>
  <c r="B44" i="27"/>
  <c r="B45" i="27"/>
  <c r="B46" i="27"/>
  <c r="B47" i="27"/>
  <c r="B48" i="27"/>
  <c r="B49" i="27"/>
  <c r="B50" i="27"/>
  <c r="B51" i="27"/>
  <c r="B52" i="27"/>
  <c r="B53" i="27"/>
  <c r="B54" i="27"/>
  <c r="B55" i="27"/>
  <c r="B56" i="27"/>
  <c r="B61" i="27"/>
  <c r="B62" i="27"/>
  <c r="F60" i="27"/>
  <c r="G60" i="27"/>
  <c r="B72" i="27"/>
  <c r="B74" i="27"/>
  <c r="B130" i="27"/>
  <c r="B599" i="27"/>
  <c r="B600" i="27"/>
  <c r="G34" i="27"/>
  <c r="F34" i="27"/>
  <c r="E34" i="27"/>
  <c r="E35" i="27"/>
  <c r="G35" i="27"/>
  <c r="F35" i="27"/>
  <c r="K10" i="27"/>
  <c r="F29" i="27"/>
  <c r="G29" i="27"/>
  <c r="K24" i="27"/>
  <c r="J24" i="27"/>
  <c r="I24" i="27"/>
  <c r="J15" i="27"/>
  <c r="K15" i="27"/>
  <c r="F15" i="27"/>
  <c r="G15" i="27"/>
  <c r="B552" i="27"/>
  <c r="E539" i="27"/>
  <c r="G24" i="27"/>
  <c r="F24" i="27"/>
  <c r="E24" i="27"/>
  <c r="E12" i="27"/>
  <c r="B131" i="27"/>
  <c r="K25" i="27"/>
  <c r="K26" i="27"/>
  <c r="J25" i="27"/>
  <c r="J26" i="27"/>
  <c r="I25" i="27"/>
  <c r="I26" i="27"/>
  <c r="E25" i="27"/>
  <c r="E26" i="27"/>
  <c r="F25" i="27"/>
  <c r="F26" i="27"/>
  <c r="G25" i="27"/>
  <c r="G26" i="27"/>
  <c r="B553" i="27"/>
  <c r="B554" i="27"/>
  <c r="B132" i="27"/>
  <c r="B555" i="27"/>
  <c r="B133" i="27"/>
  <c r="B556" i="27"/>
  <c r="B134" i="27"/>
  <c r="B135" i="27"/>
  <c r="B136" i="27"/>
  <c r="B137" i="27"/>
  <c r="B557" i="27"/>
  <c r="B139" i="27"/>
  <c r="B558" i="27"/>
  <c r="B146" i="27"/>
  <c r="B559" i="27"/>
  <c r="B147" i="27"/>
  <c r="B148" i="27"/>
  <c r="B149" i="27"/>
  <c r="B151" i="27"/>
  <c r="B158" i="27"/>
  <c r="B159" i="27"/>
  <c r="B160" i="27"/>
  <c r="B161" i="27"/>
  <c r="B163" i="27"/>
  <c r="B170" i="27"/>
  <c r="B171" i="27"/>
  <c r="B172" i="27"/>
  <c r="B173" i="27"/>
  <c r="B175" i="27"/>
  <c r="B188" i="27"/>
  <c r="B189" i="27"/>
  <c r="B191" i="27"/>
  <c r="B204" i="27"/>
  <c r="B205" i="27"/>
  <c r="B206" i="27"/>
  <c r="B207" i="27"/>
  <c r="B208" i="27"/>
  <c r="B209" i="27"/>
  <c r="B210" i="27"/>
  <c r="B211" i="27"/>
  <c r="B215" i="27"/>
  <c r="B218" i="27"/>
  <c r="B225" i="27"/>
  <c r="B226" i="27"/>
  <c r="B227" i="27"/>
  <c r="B228" i="27"/>
  <c r="B230" i="27"/>
  <c r="B295" i="27"/>
  <c r="B296" i="27"/>
  <c r="B297" i="27"/>
  <c r="B298" i="27"/>
  <c r="B299" i="27"/>
  <c r="B320" i="27"/>
  <c r="B322" i="27"/>
  <c r="B334" i="27"/>
  <c r="B336" i="27"/>
  <c r="B344" i="27"/>
  <c r="B347" i="27"/>
  <c r="B348" i="27"/>
  <c r="B357" i="27"/>
  <c r="B359" i="27"/>
  <c r="B366" i="27"/>
  <c r="B368" i="27"/>
  <c r="B385" i="27"/>
  <c r="B387" i="27"/>
  <c r="B404" i="27"/>
  <c r="B406" i="27"/>
  <c r="B423" i="27"/>
  <c r="B425" i="27"/>
  <c r="B438" i="27"/>
  <c r="B440" i="27"/>
  <c r="B455" i="27"/>
  <c r="B457" i="27"/>
  <c r="B474" i="27"/>
  <c r="B476" i="27"/>
  <c r="B483" i="27"/>
  <c r="B485" i="27"/>
  <c r="B492" i="27"/>
  <c r="B494" i="27"/>
  <c r="B511" i="27"/>
  <c r="B517" i="27"/>
  <c r="B520" i="27"/>
  <c r="B521" i="27"/>
  <c r="B522" i="27"/>
  <c r="B525" i="27"/>
  <c r="B526" i="27"/>
  <c r="B560" i="27"/>
  <c r="B561" i="27"/>
  <c r="B562" i="27"/>
  <c r="B563" i="27"/>
  <c r="B564" i="27"/>
  <c r="B565" i="27"/>
  <c r="B567" i="27"/>
  <c r="B568" i="27"/>
  <c r="B569" i="27"/>
  <c r="B570" i="27"/>
  <c r="B571" i="27"/>
  <c r="B572" i="27"/>
  <c r="B573" i="27"/>
  <c r="B574" i="27"/>
  <c r="B575" i="27"/>
  <c r="B576" i="27"/>
  <c r="B577" i="27"/>
  <c r="B578" i="27"/>
  <c r="B579" i="27"/>
  <c r="B580" i="27"/>
  <c r="B581" i="27"/>
  <c r="B583" i="27"/>
  <c r="B584" i="27"/>
  <c r="B585" i="27"/>
  <c r="B586" i="27"/>
  <c r="B587" i="27"/>
  <c r="B588" i="27"/>
  <c r="B589" i="27"/>
</calcChain>
</file>

<file path=xl/sharedStrings.xml><?xml version="1.0" encoding="utf-8"?>
<sst xmlns="http://schemas.openxmlformats.org/spreadsheetml/2006/main" count="2002" uniqueCount="846">
  <si>
    <t>List Box Name</t>
  </si>
  <si>
    <t>Value</t>
  </si>
  <si>
    <t xml:space="preserve">Census File sent on </t>
  </si>
  <si>
    <t>diskette</t>
  </si>
  <si>
    <t>listSentCensusOn</t>
  </si>
  <si>
    <t>hard copy</t>
  </si>
  <si>
    <t>a</t>
  </si>
  <si>
    <t>email</t>
  </si>
  <si>
    <t>b</t>
  </si>
  <si>
    <t>CD</t>
  </si>
  <si>
    <t>c</t>
  </si>
  <si>
    <t>Current Medical Plan</t>
  </si>
  <si>
    <t>replace</t>
  </si>
  <si>
    <t>to replace or supplement</t>
  </si>
  <si>
    <t>supplement</t>
  </si>
  <si>
    <t>listReplaceSupp</t>
  </si>
  <si>
    <t>RFP list Name</t>
  </si>
  <si>
    <t>ListYesNoSeeExplain</t>
  </si>
  <si>
    <t>Yes</t>
  </si>
  <si>
    <t>No - See "Explanation"</t>
  </si>
  <si>
    <t>ListYesExplain</t>
  </si>
  <si>
    <t>Yes - See "Explanation"</t>
  </si>
  <si>
    <t>No</t>
  </si>
  <si>
    <t>N/A</t>
  </si>
  <si>
    <t>ListYesNo</t>
  </si>
  <si>
    <t>ListYesNoNA</t>
  </si>
  <si>
    <t>ListYesNoNotRequested</t>
  </si>
  <si>
    <t>Not Requested</t>
  </si>
  <si>
    <t>ListCompleted</t>
  </si>
  <si>
    <t>Completed</t>
  </si>
  <si>
    <t>Not Completed</t>
  </si>
  <si>
    <t>ListAttached</t>
  </si>
  <si>
    <t>Attached</t>
  </si>
  <si>
    <t>Not Attached</t>
  </si>
  <si>
    <t>ListABC</t>
  </si>
  <si>
    <t>ListYesNotRequested</t>
  </si>
  <si>
    <t>Requested</t>
  </si>
  <si>
    <t>ListABC_G</t>
  </si>
  <si>
    <t>d</t>
  </si>
  <si>
    <t>e</t>
  </si>
  <si>
    <t>f</t>
  </si>
  <si>
    <t>g</t>
  </si>
  <si>
    <t>ListABC_H</t>
  </si>
  <si>
    <t>h</t>
  </si>
  <si>
    <t>ListYears</t>
  </si>
  <si>
    <t>&lt; 2 years</t>
  </si>
  <si>
    <t>2 to 5 Years</t>
  </si>
  <si>
    <t>5 to 10 Years</t>
  </si>
  <si>
    <t>&gt; 10 Years</t>
  </si>
  <si>
    <t>ListAccreditation</t>
  </si>
  <si>
    <t>Excellent</t>
  </si>
  <si>
    <t>Commendable</t>
  </si>
  <si>
    <t>Accredited</t>
  </si>
  <si>
    <t>Provisional</t>
  </si>
  <si>
    <t>Denied</t>
  </si>
  <si>
    <t>Appealed by Plan</t>
  </si>
  <si>
    <t>In Process</t>
  </si>
  <si>
    <t>Revoked</t>
  </si>
  <si>
    <t>Scheduled</t>
  </si>
  <si>
    <t>Suspended</t>
  </si>
  <si>
    <t>Under Review by NCQA</t>
  </si>
  <si>
    <t>NHP Accreditation</t>
  </si>
  <si>
    <t>NHP Under Review</t>
  </si>
  <si>
    <t>NHP Expired</t>
  </si>
  <si>
    <t>NHP NCQA Discretionary Review</t>
  </si>
  <si>
    <t>NHP Initial Decision Pending</t>
  </si>
  <si>
    <t>NHP Future Review Scheduled</t>
  </si>
  <si>
    <t>ListNameInsureEntity</t>
  </si>
  <si>
    <t>Offered</t>
  </si>
  <si>
    <t>Not Offered</t>
  </si>
  <si>
    <t>ListJCAHO</t>
  </si>
  <si>
    <t>Accreditation Not Requested</t>
  </si>
  <si>
    <t>Accreditation With Commendation</t>
  </si>
  <si>
    <t>Accreditation Without Type I Recommendations</t>
  </si>
  <si>
    <t>Accreditation With Type I Recommendations</t>
  </si>
  <si>
    <t>Provisional Accreditation</t>
  </si>
  <si>
    <t>Conditional Accreditation</t>
  </si>
  <si>
    <t>Preliminary Denial of Accreditation</t>
  </si>
  <si>
    <t>Accreditation Denied</t>
  </si>
  <si>
    <t>Accreditation Watch</t>
  </si>
  <si>
    <t>Listtaxstatus</t>
  </si>
  <si>
    <t>For-Profit</t>
  </si>
  <si>
    <t>Not-For-Profit</t>
  </si>
  <si>
    <t>ListModel</t>
  </si>
  <si>
    <t>Group</t>
  </si>
  <si>
    <t>IPA</t>
  </si>
  <si>
    <t>Mixed</t>
  </si>
  <si>
    <t>Network</t>
  </si>
  <si>
    <t>Staff</t>
  </si>
  <si>
    <t>PPO Platform</t>
  </si>
  <si>
    <t>ListMetNotMet</t>
  </si>
  <si>
    <t>Met</t>
  </si>
  <si>
    <t>Not Met</t>
  </si>
  <si>
    <t>ListUnderwriting</t>
  </si>
  <si>
    <t>Individual Statement of Health</t>
  </si>
  <si>
    <t>Employer Statement acting as gatekeeper)</t>
  </si>
  <si>
    <t xml:space="preserve">Other; specified in "Explanation" </t>
  </si>
  <si>
    <t>ListProposedRating</t>
  </si>
  <si>
    <t>Community Rating</t>
  </si>
  <si>
    <t>Group Specific (Adjusted) Community Rating</t>
  </si>
  <si>
    <t>Community Rating by Class</t>
  </si>
  <si>
    <t>Community Rating by Age</t>
  </si>
  <si>
    <t>Experience Rated/Non-Div Eligible (Prospectively-rated)</t>
  </si>
  <si>
    <t>Experience Rated/Div Eligible (Retrospectively-rated)</t>
  </si>
  <si>
    <t>ListCommissions</t>
  </si>
  <si>
    <t>Standard commissions are included in basic premium rates regardless of whether they are paid.</t>
  </si>
  <si>
    <t>Standard commissions require an increase to basic premium rates.</t>
  </si>
  <si>
    <t>No commissions included</t>
  </si>
  <si>
    <t>ListGeo</t>
  </si>
  <si>
    <t>Zip code dispersion</t>
  </si>
  <si>
    <t>Center of zip code</t>
  </si>
  <si>
    <t>Geo-coding (employee zip code address)</t>
  </si>
  <si>
    <t>States</t>
  </si>
  <si>
    <t>Contract Situs (State):</t>
  </si>
  <si>
    <t>Alabama</t>
  </si>
  <si>
    <t>ComboBox</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</si>
  <si>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</si>
  <si>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</si>
  <si>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</si>
  <si>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</si>
  <si>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</si>
  <si>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</si>
  <si>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</si>
  <si>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</si>
  <si>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</si>
  <si>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</si>
  <si>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</si>
  <si>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</si>
  <si>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</si>
  <si>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</si>
  <si>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</si>
  <si>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</si>
  <si>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</si>
  <si>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</si>
  <si>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</si>
  <si>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</si>
  <si>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</si>
  <si>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</si>
  <si>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</si>
  <si>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</si>
  <si>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</si>
  <si>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</si>
  <si>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</si>
  <si>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</si>
  <si>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</si>
  <si>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</si>
  <si>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</si>
  <si>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</si>
  <si>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</si>
  <si>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</si>
  <si>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</si>
  <si>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</si>
  <si>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</si>
  <si>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</si>
  <si>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</si>
  <si>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</si>
  <si>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</si>
  <si>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</si>
  <si>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</si>
  <si>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</si>
  <si>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</si>
  <si>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</si>
  <si>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</si>
  <si>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</si>
  <si>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</si>
  <si>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</si>
  <si>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</si>
  <si>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listAnnYrEndDays</t>
  </si>
  <si>
    <t>ListPnltyFeeList</t>
  </si>
  <si>
    <t>premium</t>
  </si>
  <si>
    <t>administrative fees</t>
  </si>
  <si>
    <t>ListAdvRenewNoticeDays</t>
  </si>
  <si>
    <t>ListAccreditationPPO</t>
  </si>
  <si>
    <t>Full</t>
  </si>
  <si>
    <t>One - Year</t>
  </si>
  <si>
    <t>Under Review</t>
  </si>
  <si>
    <t>NCQA Discretionary Review</t>
  </si>
  <si>
    <t>ListPlanType</t>
  </si>
  <si>
    <t>HMO</t>
  </si>
  <si>
    <t>PPO</t>
  </si>
  <si>
    <t>POS</t>
  </si>
  <si>
    <t>HMO/PPO/POS</t>
  </si>
  <si>
    <t xml:space="preserve">HMO/PPO </t>
  </si>
  <si>
    <t>PPO/POS</t>
  </si>
  <si>
    <t>HMO/POS</t>
  </si>
  <si>
    <t>No - "See Explanation"</t>
  </si>
  <si>
    <t>ListURAC</t>
  </si>
  <si>
    <t>Not Accredited</t>
  </si>
  <si>
    <t>ListGuaranteeType</t>
  </si>
  <si>
    <t>financial</t>
  </si>
  <si>
    <t xml:space="preserve">service </t>
  </si>
  <si>
    <t>NEW DROP DOWNS</t>
  </si>
  <si>
    <t>Commission %: (can be used for stop loss and regular  commission)</t>
  </si>
  <si>
    <t>other - please specify</t>
  </si>
  <si>
    <t>type of Data File Format:</t>
  </si>
  <si>
    <t>dBase (Janice is this the right way to do a dBase file??)</t>
  </si>
  <si>
    <t>Excel</t>
  </si>
  <si>
    <t>Access</t>
  </si>
  <si>
    <t>pdf</t>
  </si>
  <si>
    <t>ListRatedNotRated</t>
  </si>
  <si>
    <t>Rated</t>
  </si>
  <si>
    <t>Not Rated</t>
  </si>
  <si>
    <t>YOU CANNOT OPEN THE RFP PROGRAM FROM THIS FILE.  THE PROGRAM WILL ONLY OPERATE</t>
  </si>
  <si>
    <t>PROPERLY,  IF IT IS OPENED IN THE PROPER SEQUENCE.  TO INITIALIZE THE PROGRAM,  FOLLOW</t>
  </si>
  <si>
    <t>THE STEPS BELOW:</t>
  </si>
  <si>
    <t>1. CLOSE THIS FILE</t>
  </si>
  <si>
    <t>2. GO TO THE FOLLOWING DIRECTORY:  D:\HWTOOLS\TOOLS\RFP\MEDICAL</t>
  </si>
  <si>
    <t>3. OPEN THE FILE MEDRFP.XLS</t>
  </si>
  <si>
    <t>ListSentCensusOn</t>
  </si>
  <si>
    <t>ListReplaceSupp</t>
  </si>
  <si>
    <t>ListYN_NSeeExpNotReq</t>
  </si>
  <si>
    <t>ListCompNotExplain</t>
  </si>
  <si>
    <t>Not Completed - See "Explanation"</t>
  </si>
  <si>
    <t>ListTaxStatus</t>
  </si>
  <si>
    <t>No commissions available.</t>
  </si>
  <si>
    <t>ListStates</t>
  </si>
  <si>
    <t>ListAnnYrEndDays</t>
  </si>
  <si>
    <t>ListPayFrequency</t>
  </si>
  <si>
    <t>weekly</t>
  </si>
  <si>
    <t>bi-weekly</t>
  </si>
  <si>
    <t>monthly</t>
  </si>
  <si>
    <t>quarterly</t>
  </si>
  <si>
    <t>semi-annually</t>
  </si>
  <si>
    <t>annually</t>
  </si>
  <si>
    <t>HMO/PPO</t>
  </si>
  <si>
    <t>Not Applicable</t>
  </si>
  <si>
    <t>Not Applicable - See "Explanation"</t>
  </si>
  <si>
    <t>ListProEnforce</t>
  </si>
  <si>
    <t>proposed</t>
  </si>
  <si>
    <t>inforce</t>
  </si>
  <si>
    <t>ListSTDPayFreq</t>
  </si>
  <si>
    <t>ListAgreeDisagree</t>
  </si>
  <si>
    <t>Agree</t>
  </si>
  <si>
    <t>Disagree</t>
  </si>
  <si>
    <t>ListRated</t>
  </si>
  <si>
    <t>See "Explanation"</t>
  </si>
  <si>
    <t>ListIncluNotIncluNA</t>
  </si>
  <si>
    <t>Included</t>
  </si>
  <si>
    <t>Not Included</t>
  </si>
  <si>
    <t>N/A - No Additional Costs</t>
  </si>
  <si>
    <t>ListRateChange</t>
  </si>
  <si>
    <t>No Change</t>
  </si>
  <si>
    <t>Rating Improved</t>
  </si>
  <si>
    <t>Rating Worsened</t>
  </si>
  <si>
    <t>ListTeleElecTransFaxMail</t>
  </si>
  <si>
    <t>Telephone</t>
  </si>
  <si>
    <t>Electronic transmission</t>
  </si>
  <si>
    <t>Fax and mail</t>
  </si>
  <si>
    <t>ListIncluded</t>
  </si>
  <si>
    <t>ListHoursofOperation</t>
  </si>
  <si>
    <t>24 hours / 7 days</t>
  </si>
  <si>
    <t>Not Open</t>
  </si>
  <si>
    <t>Other - See Explanation</t>
  </si>
  <si>
    <t>ListGracePeriod</t>
  </si>
  <si>
    <t>30 days</t>
  </si>
  <si>
    <t>60 days</t>
  </si>
  <si>
    <t>90 days</t>
  </si>
  <si>
    <t>120 days</t>
  </si>
  <si>
    <t>ListNotedNotNoted</t>
  </si>
  <si>
    <t>Noted</t>
  </si>
  <si>
    <t>Not Noted</t>
  </si>
  <si>
    <t>ListContributions</t>
  </si>
  <si>
    <t>Contributory</t>
  </si>
  <si>
    <t>Non-Contributory</t>
  </si>
  <si>
    <t>ListBeforeAfterTax</t>
  </si>
  <si>
    <t>Before-Tax</t>
  </si>
  <si>
    <t>After-Tax</t>
  </si>
  <si>
    <t>Both Before-Tax and After-Tax</t>
  </si>
  <si>
    <t>ListClassSchedule</t>
  </si>
  <si>
    <t>Flat</t>
  </si>
  <si>
    <t>Schedule</t>
  </si>
  <si>
    <t>Formula</t>
  </si>
  <si>
    <t>ListClassEligibility</t>
  </si>
  <si>
    <t>Active, FT salaried ee's regularly working min 30 hrs/wk.</t>
  </si>
  <si>
    <t>Active, FT hourly ee's regularly working min 30 hrs/wk.</t>
  </si>
  <si>
    <t>Active, FT ee's regularly working min 30 hrs/wk.</t>
  </si>
  <si>
    <t>Active, FT ee's regularly working min 30 hrs/wk, excluding Class(es) X already covered under this Policy.</t>
  </si>
  <si>
    <t>Active, FT salaried EE regularly working  min 30 hrs/wk who earn more than X per X.</t>
  </si>
  <si>
    <t>Active, FT hourly ee's regularly working  min 30 hrs/wk who earn more than X per X.</t>
  </si>
  <si>
    <t>Active, PT ee's regularly working  min 17.5 hrs/wk.</t>
  </si>
  <si>
    <t>Other active, PT ee's regularly working  min 17.5 hrs/wk, excluding Class(es) X already covered under this Policy.</t>
  </si>
  <si>
    <t>Other active, FT ee's regularly working  min 17.5 hrs/wk, excluding Class(es) X already covered under this Policy.</t>
  </si>
  <si>
    <t>Active, FT Union ee's regularly working  min 30 hrs/wk.</t>
  </si>
  <si>
    <t>Active, FT Non-Union ee's regularly working  min 30 hrs/wk.</t>
  </si>
  <si>
    <t>ListCompNotComp2</t>
  </si>
  <si>
    <t>Completed - information requested provided</t>
  </si>
  <si>
    <t>Not completed - no recent or planned activities</t>
  </si>
  <si>
    <t>Not completed - information available, but not provided</t>
  </si>
  <si>
    <t>ListClaimsRetention</t>
  </si>
  <si>
    <t>Claims</t>
  </si>
  <si>
    <t>Retention</t>
  </si>
  <si>
    <t>ListStateGovern</t>
  </si>
  <si>
    <t>Pay exactly as mandated</t>
  </si>
  <si>
    <t>May pay more than as mandated for some/all of the states - See "Explanation"</t>
  </si>
  <si>
    <t>ListStateNotGovern</t>
  </si>
  <si>
    <t>No interest credited</t>
  </si>
  <si>
    <t>Interest is credited  - See "Explanation"</t>
  </si>
  <si>
    <t>ListWillingNAExplain</t>
  </si>
  <si>
    <t>Willing</t>
  </si>
  <si>
    <t>Not Willing</t>
  </si>
  <si>
    <t>Not Willing - See "Explanation"</t>
  </si>
  <si>
    <t>ListModelDent</t>
  </si>
  <si>
    <t>DHMO</t>
  </si>
  <si>
    <t>ListYNNAExplain</t>
  </si>
  <si>
    <t>ListYNNoExplain</t>
  </si>
  <si>
    <t>ListAgreeNAExplain</t>
  </si>
  <si>
    <t>Do Not Agree</t>
  </si>
  <si>
    <t>Do Not Agree - See "Explanation"</t>
  </si>
  <si>
    <t>ListRCInfo</t>
  </si>
  <si>
    <t>HIAA</t>
  </si>
  <si>
    <t>MDR</t>
  </si>
  <si>
    <t>Internally Developed</t>
  </si>
  <si>
    <t>Other</t>
  </si>
  <si>
    <t>ListAttachedNAExplain</t>
  </si>
  <si>
    <t>Not Attached - See "Explanation"</t>
  </si>
  <si>
    <t>ListNCQA</t>
  </si>
  <si>
    <t>One-year</t>
  </si>
  <si>
    <t xml:space="preserve">Denied </t>
  </si>
  <si>
    <t xml:space="preserve">NCQA Discretionary Review </t>
  </si>
  <si>
    <t>NHP Denial</t>
  </si>
  <si>
    <t>ListProvidedNAExplain</t>
  </si>
  <si>
    <t>Provided</t>
  </si>
  <si>
    <t>Not Provided</t>
  </si>
  <si>
    <t>Not Provided - See "Explanation"</t>
  </si>
  <si>
    <t>ListCompletedNAExplain</t>
  </si>
  <si>
    <t>ListClmMailAreaTime</t>
  </si>
  <si>
    <t>24 hours</t>
  </si>
  <si>
    <t>48 hours</t>
  </si>
  <si>
    <t>Greater than 48 hours</t>
  </si>
  <si>
    <t>ListIncludedNAExplain</t>
  </si>
  <si>
    <t>Not Included - See "Explanation"</t>
  </si>
  <si>
    <t>ListOffered</t>
  </si>
  <si>
    <t>ListYNNA</t>
  </si>
  <si>
    <t>ListYNYesExplain</t>
  </si>
  <si>
    <t>ListOwnLease</t>
  </si>
  <si>
    <t>Owned</t>
  </si>
  <si>
    <t>Leased</t>
  </si>
  <si>
    <t>Both</t>
  </si>
  <si>
    <t>ListEitherHMOPPO</t>
  </si>
  <si>
    <t>Either HMO or PPO</t>
  </si>
  <si>
    <t>Other - See Below</t>
  </si>
  <si>
    <t>ListYNPlanDesignExplain</t>
  </si>
  <si>
    <t>No - See "PlanDesignExplain" Worksheet</t>
  </si>
  <si>
    <t>ListHMOEPOPPOPOS</t>
  </si>
  <si>
    <t>HMO/EPO</t>
  </si>
  <si>
    <t>HMO/EPO, PPO, POS</t>
  </si>
  <si>
    <t>ListSubcontractServ</t>
  </si>
  <si>
    <t>Changed in Last 12 Mo's</t>
  </si>
  <si>
    <t>Planned for Next 12 Mo's</t>
  </si>
  <si>
    <t>N/A - No Changes</t>
  </si>
  <si>
    <t>N/A - Not Subcontracted</t>
  </si>
  <si>
    <t>ListYNNAWebsite</t>
  </si>
  <si>
    <t>Not Applicable - No Website</t>
  </si>
  <si>
    <t>ListConfirmed</t>
  </si>
  <si>
    <t>Confirmed</t>
  </si>
  <si>
    <t>Not Confirmed</t>
  </si>
  <si>
    <t>ListProposedRatingCDHC</t>
  </si>
  <si>
    <t>Partially Experience Rated/Non-Div Eligible (Prospectively-rated)</t>
  </si>
  <si>
    <t>Partially Experience Rated/Div Eligible (Retrospectively-rated)</t>
  </si>
  <si>
    <t>Other - See "Explanation"</t>
  </si>
  <si>
    <t>ListProvidedExplain</t>
  </si>
  <si>
    <t>Provided - See "Explanation"</t>
  </si>
  <si>
    <t>ListNotCompletedExplain</t>
  </si>
  <si>
    <t>ListNotAttachedExplain</t>
  </si>
  <si>
    <t>ListAttachedExplain</t>
  </si>
  <si>
    <t>Attached - See "Explanation"</t>
  </si>
  <si>
    <t>ListYPlanDesignExplainN</t>
  </si>
  <si>
    <t>Yes - See "PlanDesignExplain" Worksheet</t>
  </si>
  <si>
    <t>ListYNNANoExplain</t>
  </si>
  <si>
    <t>ListYExplainNNAWebsite</t>
  </si>
  <si>
    <t>ListLeasedNetwork</t>
  </si>
  <si>
    <t>Not Applicable - No Leased Networks</t>
  </si>
  <si>
    <t>&lt; 4 Leased Networks - See Data Below</t>
  </si>
  <si>
    <t>&gt; 4 Leased Networks - See "Explanation"</t>
  </si>
  <si>
    <t>ListServiceCenter</t>
  </si>
  <si>
    <t>&lt; 2 Service Centers - See Data Below</t>
  </si>
  <si>
    <t>&gt; 2 Service Centers - See "Explanation"</t>
  </si>
  <si>
    <t>ListNCQADMProgAccred</t>
  </si>
  <si>
    <t>Patient &amp; Practitioner Accreditation</t>
  </si>
  <si>
    <t>Patient-Oriented Accreditation</t>
  </si>
  <si>
    <t>Practitioner-Oriented Accreditation</t>
  </si>
  <si>
    <t>Accreditation In-Process</t>
  </si>
  <si>
    <t>ListNCQADMProgCert</t>
  </si>
  <si>
    <t>Program Design Certification</t>
  </si>
  <si>
    <t>Systems Certification</t>
  </si>
  <si>
    <t>Contact Certification</t>
  </si>
  <si>
    <t>Certification In-Process</t>
  </si>
  <si>
    <t>Certification Not Requested</t>
  </si>
  <si>
    <t>Certification Denied</t>
  </si>
  <si>
    <t>ListJCAHODiseaseCert</t>
  </si>
  <si>
    <t>Certificate of Distinction Awarded</t>
  </si>
  <si>
    <t>Certification In Process</t>
  </si>
  <si>
    <t>ListURACDMAccred</t>
  </si>
  <si>
    <t>Full Accreditation</t>
  </si>
  <si>
    <t>Accreditation Voluntarily Withdrawn</t>
  </si>
  <si>
    <t>Corrective Action</t>
  </si>
  <si>
    <t>Reaccreditation In-Process</t>
  </si>
  <si>
    <t>ListMinSizeDMProg</t>
  </si>
  <si>
    <t>&lt; 1,000</t>
  </si>
  <si>
    <t>ListRecommendFreq</t>
  </si>
  <si>
    <t>Daily</t>
  </si>
  <si>
    <t>Weekly</t>
  </si>
  <si>
    <t>Monthly</t>
  </si>
  <si>
    <t>Quarterly</t>
  </si>
  <si>
    <t>Annually</t>
  </si>
  <si>
    <t>ListStandReportFreq</t>
  </si>
  <si>
    <t>Per Occurrence</t>
  </si>
  <si>
    <t>ListPropFeeLenTime</t>
  </si>
  <si>
    <t>18 months</t>
  </si>
  <si>
    <t>24 months</t>
  </si>
  <si>
    <t>36 months</t>
  </si>
  <si>
    <t>48 months</t>
  </si>
  <si>
    <t>ListMinLeadTime</t>
  </si>
  <si>
    <t>1 month</t>
  </si>
  <si>
    <t>2 months</t>
  </si>
  <si>
    <t>3 months</t>
  </si>
  <si>
    <t>4 months</t>
  </si>
  <si>
    <t>6 months</t>
  </si>
  <si>
    <t>ListPropRequirement</t>
  </si>
  <si>
    <t>Accept</t>
  </si>
  <si>
    <t>Refuse</t>
  </si>
  <si>
    <t>See Modified Language</t>
  </si>
  <si>
    <t>ListMethDataReceipt</t>
  </si>
  <si>
    <t>Disk</t>
  </si>
  <si>
    <t>Tape</t>
  </si>
  <si>
    <t>On-Line File Transfer</t>
  </si>
  <si>
    <t>Paper</t>
  </si>
  <si>
    <t>ListServOfferedOnline</t>
  </si>
  <si>
    <t>Included in Your Basic Package</t>
  </si>
  <si>
    <t>Available for an Additional Cost</t>
  </si>
  <si>
    <t>Neither Included in the Basic Package Nor for an Additional Cost</t>
  </si>
  <si>
    <t>ListInOutBound</t>
  </si>
  <si>
    <t>Both in-bound/out-bound</t>
  </si>
  <si>
    <t>In-bound only</t>
  </si>
  <si>
    <t>Out-bound only</t>
  </si>
  <si>
    <t>ListSubcontractedNAExplain</t>
  </si>
  <si>
    <t>Subcontracted</t>
  </si>
  <si>
    <t>Not Subcontracted</t>
  </si>
  <si>
    <t>Not Subcontracted - See "Explanation"</t>
  </si>
  <si>
    <t>ListAvailabilityOfService</t>
  </si>
  <si>
    <t>ListCoreAddServ</t>
  </si>
  <si>
    <t>Core Service</t>
  </si>
  <si>
    <t>Additional Service</t>
  </si>
  <si>
    <t>ListFrequentlySys</t>
  </si>
  <si>
    <t>Bi-Weekly</t>
  </si>
  <si>
    <t>Bi-Monthly</t>
  </si>
  <si>
    <t>ListFrequentlyRptProd</t>
  </si>
  <si>
    <t>ListSTDLTDWCServices</t>
  </si>
  <si>
    <t>Internal Staff</t>
  </si>
  <si>
    <t>Subsidiary</t>
  </si>
  <si>
    <t>Contracted Providers</t>
  </si>
  <si>
    <t>ListMedClarif</t>
  </si>
  <si>
    <t>Phone</t>
  </si>
  <si>
    <t>Fax</t>
  </si>
  <si>
    <t>ListBenPymt</t>
  </si>
  <si>
    <t>Directly to insured/patient</t>
  </si>
  <si>
    <t>Assigned to a family member or provider</t>
  </si>
  <si>
    <t>Both - Directly and Assigned</t>
  </si>
  <si>
    <t>ListCMInEx</t>
  </si>
  <si>
    <t>Performed internally</t>
  </si>
  <si>
    <t>External vendor used</t>
  </si>
  <si>
    <t>ListCommExper</t>
  </si>
  <si>
    <t>Community rated/pooled</t>
  </si>
  <si>
    <t>Experience-rated</t>
  </si>
  <si>
    <t>ListFullPartial</t>
  </si>
  <si>
    <t>Partial</t>
  </si>
  <si>
    <t>ListMandatory</t>
  </si>
  <si>
    <t>Voluntary</t>
  </si>
  <si>
    <t>Mandatory</t>
  </si>
  <si>
    <t>ListYesNoSeeExplain_MedP19</t>
  </si>
  <si>
    <t>See Explaination</t>
  </si>
  <si>
    <t>RFP No: 56FY23 - Health Care Services</t>
  </si>
  <si>
    <t>I.</t>
  </si>
  <si>
    <t>PRICING: Medical</t>
  </si>
  <si>
    <t xml:space="preserve">Please complete the following table with your proposed pricing for APS assuming a three-year pricing guarantee at a minimum. Extended guarantees or rate caps are encouraged.
</t>
  </si>
  <si>
    <t>Estimated OAP/PPO Population (current population):</t>
  </si>
  <si>
    <t>Estimated HMO Enrollment (current population):</t>
  </si>
  <si>
    <t>TOTAL</t>
  </si>
  <si>
    <t>Employee Only</t>
  </si>
  <si>
    <t>Employee + Spouse</t>
  </si>
  <si>
    <t>Employee + Child(ren)</t>
  </si>
  <si>
    <t>Employee + Family</t>
  </si>
  <si>
    <t>Total</t>
  </si>
  <si>
    <t>OAP Low</t>
  </si>
  <si>
    <t>OAP High</t>
  </si>
  <si>
    <t>Self-Insured</t>
  </si>
  <si>
    <t>OAP/PPO</t>
  </si>
  <si>
    <t>EPO (if applicable)</t>
  </si>
  <si>
    <t>Fees</t>
  </si>
  <si>
    <t>Comments</t>
  </si>
  <si>
    <t>1</t>
  </si>
  <si>
    <t>Medical Plans PEPM</t>
  </si>
  <si>
    <t>Network Access Fee</t>
  </si>
  <si>
    <t>Utilization Review Fees</t>
  </si>
  <si>
    <t>Claims Fiduciary</t>
  </si>
  <si>
    <t>Nurse Line</t>
  </si>
  <si>
    <t>MHSA Network and Non Claims Admin.</t>
  </si>
  <si>
    <t>MHSA Claims Administration</t>
  </si>
  <si>
    <t>OON Claim Management</t>
  </si>
  <si>
    <t>Total Admin. Fee</t>
  </si>
  <si>
    <t>Total Estimated Monthly Fees</t>
  </si>
  <si>
    <t>Total Estimated Annual Fees</t>
  </si>
  <si>
    <t>Fully Insured</t>
  </si>
  <si>
    <t>Premium Rates</t>
  </si>
  <si>
    <t>Total Estimated Monthly Premium</t>
  </si>
  <si>
    <t>Total Estimated Annual Premium</t>
  </si>
  <si>
    <t>Indicate if each of the below are included in the above Administrative Fee or provide additional fee if a separate fee applies.</t>
  </si>
  <si>
    <t>Additional Services</t>
  </si>
  <si>
    <t>Response</t>
  </si>
  <si>
    <t>Explanation</t>
  </si>
  <si>
    <t>Non-Standard Service Hours</t>
  </si>
  <si>
    <t>Standard Reports</t>
  </si>
  <si>
    <t>Ad hoc Reports</t>
  </si>
  <si>
    <t>800 Telephone Links</t>
  </si>
  <si>
    <t>Reporting On-Demand Access</t>
  </si>
  <si>
    <t>Large Case Management</t>
  </si>
  <si>
    <t>On-site APS-dedicated nurse practitioner</t>
  </si>
  <si>
    <t>Implementation Fees</t>
  </si>
  <si>
    <t>Run-out Claims Administration for six months</t>
  </si>
  <si>
    <t>Stop Loss Interface Fees</t>
  </si>
  <si>
    <t>Integration with PBM fees</t>
  </si>
  <si>
    <t>Fees for Monthly Data Feeds to Data Warehouse vendor</t>
  </si>
  <si>
    <t>Rate Guarantee</t>
  </si>
  <si>
    <t>Rate Cap Admin Fees:</t>
  </si>
  <si>
    <t xml:space="preserve">     Second Year</t>
  </si>
  <si>
    <t xml:space="preserve">     Third Year</t>
  </si>
  <si>
    <t>Other Fees Not Included Above</t>
  </si>
  <si>
    <t>Additional Comments</t>
  </si>
  <si>
    <t>II.</t>
  </si>
  <si>
    <t>PRICING: Prescription Drug</t>
  </si>
  <si>
    <t>Financial Offer- Network</t>
  </si>
  <si>
    <t>Answer Format</t>
  </si>
  <si>
    <t>Please complete the following questions to describe your primary financial offer.</t>
  </si>
  <si>
    <t>Please confirm offer type.</t>
  </si>
  <si>
    <t>drop down box</t>
  </si>
  <si>
    <t>Please complete the table below and confirm if the following are included or excluded in the guaranteed/estimated discount from AWP.</t>
  </si>
  <si>
    <t>Network Inclusion/Exclusions</t>
  </si>
  <si>
    <t>Mail Channel</t>
  </si>
  <si>
    <t>Retail Channel</t>
  </si>
  <si>
    <t>Specialty Channel</t>
  </si>
  <si>
    <t>U&amp;C</t>
  </si>
  <si>
    <t>OTCs</t>
  </si>
  <si>
    <t>Compounds</t>
  </si>
  <si>
    <t>Vaccines</t>
  </si>
  <si>
    <t>Specialty Drugs</t>
  </si>
  <si>
    <t>LDD</t>
  </si>
  <si>
    <t>Bio-Similar</t>
  </si>
  <si>
    <t>Authorized Generics</t>
  </si>
  <si>
    <t>ZBC (Using calculated Ingredient Cost; not 100% discount)</t>
  </si>
  <si>
    <t>COBs</t>
  </si>
  <si>
    <t>DMRs</t>
  </si>
  <si>
    <t>Home Infusion</t>
  </si>
  <si>
    <t>LTC</t>
  </si>
  <si>
    <t>I/T/U (Indian/Tribal Health Providers)</t>
  </si>
  <si>
    <t>Military/ VA</t>
  </si>
  <si>
    <t>Non-Formulary Drugs</t>
  </si>
  <si>
    <t>Formulary Excluded Drugs</t>
  </si>
  <si>
    <t>Out-of-Network/Non-Contracted</t>
  </si>
  <si>
    <t>Claims with Ancillary Charges (if excluded, please define in comment section)</t>
  </si>
  <si>
    <t>Claims with Copay Assistance (if excluded, please define in comment section)</t>
  </si>
  <si>
    <t>Claims with an Override</t>
  </si>
  <si>
    <t>Subrogation Claims</t>
  </si>
  <si>
    <t>DAW 5 Claims</t>
  </si>
  <si>
    <t>Repackaged NDCs</t>
  </si>
  <si>
    <t>Unit dose/Unit of Use NDCs</t>
  </si>
  <si>
    <t>Rural Pharmacies</t>
  </si>
  <si>
    <t>List all other exclusions not listed in the table above:</t>
  </si>
  <si>
    <t>text</t>
  </si>
  <si>
    <t>If Rural Pharmacies are excluded, please define and provide a current list.</t>
  </si>
  <si>
    <t>APS guarantees are measured and reconciled on a dollar-for-dollar basis with 100% of any shortfalls recouped by APS.</t>
  </si>
  <si>
    <t>APS prefer each distinct pricing guarantee to be measured and reconciled individually. Please confirm agreement.</t>
  </si>
  <si>
    <t>Please describe any limitations to the Pricing Guarantees (Network, Specialty, Rebates, etc.), if any.</t>
  </si>
  <si>
    <t>Network name &amp; type for Retail 30:</t>
  </si>
  <si>
    <t>Which Retail 30 network are you proposing? Please provide a description in the comment section below.</t>
  </si>
  <si>
    <t>Are the "Financial Offer Retail 30" rates estimates or guarantees?</t>
  </si>
  <si>
    <t>Please complete the table below for Retail 30 standard drugs (Non-Specialty)</t>
  </si>
  <si>
    <t>Financial Offer Retail 30</t>
  </si>
  <si>
    <t>Year 1</t>
  </si>
  <si>
    <t>Year 2</t>
  </si>
  <si>
    <t>Year 3</t>
  </si>
  <si>
    <t>Generic AWP Discount</t>
  </si>
  <si>
    <t>Percent.</t>
  </si>
  <si>
    <t>Generic Dispensing Fee</t>
  </si>
  <si>
    <t>Dollars.</t>
  </si>
  <si>
    <t>Brand AWP Discount</t>
  </si>
  <si>
    <t>Brand Dispensing Fee</t>
  </si>
  <si>
    <t>Please provide any comments on your entries in the above table</t>
  </si>
  <si>
    <t>Network name &amp; type for Retail 90:</t>
  </si>
  <si>
    <t>Which Retail 90 network are you proposing? Please provide a description in the comment section below.</t>
  </si>
  <si>
    <t>Are the "Financial Offer Retail 90" rates estimates or guarantees?</t>
  </si>
  <si>
    <t>Please complete the table below for Retail 90 standard drugs (Non-Specialty Drugs)</t>
  </si>
  <si>
    <t>Financial Offer Retail 90</t>
  </si>
  <si>
    <t>Please provide any comments on your entries in the above table:</t>
  </si>
  <si>
    <t>Describe as Mandatory, Maintenance/Choice/Smart 90, etc. for Mail network.</t>
  </si>
  <si>
    <t>Which Mail network are you proposing? Please provide a description in the comment section below.</t>
  </si>
  <si>
    <t>Are the "Financial Offer Mail Service" rates estimates or guarantees?</t>
  </si>
  <si>
    <t>Please complete the table below for Mail standard drugs (Non-Specialty Drugs)</t>
  </si>
  <si>
    <t>Financial Offer Mail Service</t>
  </si>
  <si>
    <t>Please list any limitations including Days Supply, if applicable. (Mail)</t>
  </si>
  <si>
    <t>Which specialty network are you proposing? Please provide a description in the comment section below.</t>
  </si>
  <si>
    <t>Are the "Financial Offer Specialty Drugs at Retail" rates estimates or guarantees?</t>
  </si>
  <si>
    <t>Please complete the table below for Specialty drugs filled at Retail:</t>
  </si>
  <si>
    <t>Financial Offer Specialty Drugs at Retail</t>
  </si>
  <si>
    <t>New to Market Brand AWP Discount</t>
  </si>
  <si>
    <t>New to Market Brand Dispensing Fee</t>
  </si>
  <si>
    <t>LDD AWP Discount</t>
  </si>
  <si>
    <t>LDD Dispensing Fee</t>
  </si>
  <si>
    <t>Biosimilar AWP Discount</t>
  </si>
  <si>
    <t>Biosimilar Dispensing Fee</t>
  </si>
  <si>
    <t>Are the "Financial Offer Specialty Drugs at Mail/Specialty" rates estimates or guarantees?</t>
  </si>
  <si>
    <t>Please complete the table below for Specialty drugs filled at Mail/Specialty Pharmacy:</t>
  </si>
  <si>
    <t>Financial Offer Specialty Drugs at Mail/Specialty</t>
  </si>
  <si>
    <t>Please list any limitations including Days Supply, if applicable. (Specialty)</t>
  </si>
  <si>
    <t>Please list any additional Specialty Drug exclusions not otherwise included above.</t>
  </si>
  <si>
    <t>Specialty network guarantees will include a separate overall discount guarantee for Specialty Brands and Specialty Generics.</t>
  </si>
  <si>
    <t>Specialty pricing will be guaranteed on the individual drug (NDC or GPI) level, overall Discount, or both?</t>
  </si>
  <si>
    <t>In addition to the aggregate specialty guarantee, does the Bidder agree to provide individual specialty drug guarantees? (If Bidder selects "Aggregate and Individual Specialty Drug Guarantees," please ensure the specialty list includes discounts or upload a guaranteed price list in Section 16: Optional Attachments)</t>
  </si>
  <si>
    <t>Are you willing to offer an overall PMPM guarantee? If offering a PMPM guarantee please upload details including exclusions in the Optional Attachments section.</t>
  </si>
  <si>
    <t>Please complete table below, if applicable:</t>
  </si>
  <si>
    <t>Administrative Fees</t>
  </si>
  <si>
    <t>Comment</t>
  </si>
  <si>
    <t>Per member per month</t>
  </si>
  <si>
    <t>Credits and Allowances</t>
  </si>
  <si>
    <t>Type</t>
  </si>
  <si>
    <t>One time</t>
  </si>
  <si>
    <t>Implementation</t>
  </si>
  <si>
    <t>Financial Offer- Rebates</t>
  </si>
  <si>
    <t>Name of proposed formulary</t>
  </si>
  <si>
    <t>Please attach a list of all drugs excluded from proposed formulary, if any.</t>
  </si>
  <si>
    <t>Copay/Co-insurance requirements:</t>
  </si>
  <si>
    <t>Does the Rebate offer apply to the current plan benefit design and formulary type (Open, Exclusionary)</t>
  </si>
  <si>
    <t>Please confirm if the below are included or excluded from your Rebate proposal:</t>
  </si>
  <si>
    <t>Category</t>
  </si>
  <si>
    <t>Standard Brand Drugs</t>
  </si>
  <si>
    <t>Multisource Brands</t>
  </si>
  <si>
    <t>Diabetic test strips and OTC insulins</t>
  </si>
  <si>
    <t>All OTCs (Not including Diabetic test strips and OTC insulins)</t>
  </si>
  <si>
    <t>Non-rebatable Specialty NDCs (If excluded, please provide a list of NDCs)</t>
  </si>
  <si>
    <t>Non-rebatable Brand NDCs (If excluded, please provide a list of NDCs)</t>
  </si>
  <si>
    <t>Out-of-Network/Non-Contracted Pharmacies</t>
  </si>
  <si>
    <t>Rural Pharmacies (If excluded, please define.)</t>
  </si>
  <si>
    <t>Discount Card Claims</t>
  </si>
  <si>
    <t>Unit dose</t>
  </si>
  <si>
    <t>Unit of Use NDCs</t>
  </si>
  <si>
    <t>Claims for beauty aids and cosmetics</t>
  </si>
  <si>
    <t>Multi-Source Generic Claims</t>
  </si>
  <si>
    <t>Single-Source Generic Claims</t>
  </si>
  <si>
    <t>Claims where after meeting the deductible the Member's Cost Share under the applicable Benefit Design is greater than or equal to 50%</t>
  </si>
  <si>
    <t>List all other exclusions not listed above.</t>
  </si>
  <si>
    <t>Bidder agrees to pass-through 100% of their received Manufacturer Derived Revenue.</t>
  </si>
  <si>
    <t>Bidder agrees to pass-through 100% of Manufacturer Derived Revenue whether directly paid to Bidder or Bidder's affiliate, subsidiary, or subcontractor (Such as GPO or Rebate Aggregator), less any bona fide service fees.</t>
  </si>
  <si>
    <t>Bidder will disclose all Manufacturer derived revenue directly paid to Bidder or Bidder's affiliate, subsidiary, or subcontractor (Such as GPO or Rebate Aggregator).</t>
  </si>
  <si>
    <t>Please complete the table below with the % of Manufacturer Derived Revenue (whether directly paid to Bidder or Bidder's affiliate, subsidiary, or subcontractor) passed through to APS.</t>
  </si>
  <si>
    <t>Standard Brand Drugs - enter % passed through to plan</t>
  </si>
  <si>
    <t>Specialty Drugs- enter % passed through to plan</t>
  </si>
  <si>
    <t>Rebates</t>
  </si>
  <si>
    <t>Incentive rebates categorized as mail-order purchase discounts</t>
  </si>
  <si>
    <t>Credits</t>
  </si>
  <si>
    <t>Market Share Incentives</t>
  </si>
  <si>
    <t>Promotional Allowances</t>
  </si>
  <si>
    <t>Commissions</t>
  </si>
  <si>
    <t>Market Share Utilization</t>
  </si>
  <si>
    <t>Drug pull-through programs</t>
  </si>
  <si>
    <t>Implementation Allowances</t>
  </si>
  <si>
    <t>Rebate Submission Fees</t>
  </si>
  <si>
    <t>Formulary Placement Fees</t>
  </si>
  <si>
    <t>Inflation Caps/Pricing Protection</t>
  </si>
  <si>
    <t>Price Concessions</t>
  </si>
  <si>
    <t>Performance-based Incentives</t>
  </si>
  <si>
    <t>Data Fees</t>
  </si>
  <si>
    <t>Volume-based Incentives</t>
  </si>
  <si>
    <t>If "Other" in the above table, please describe. If no "Other", please enter NA.</t>
  </si>
  <si>
    <t>Please provide the expected total rebate dollar amount the client will receive during the three-year term of the contract. Provide estimated rebate amount for Biosimilars, LDD, and any ancillary claims in the "All Other" bucket.</t>
  </si>
  <si>
    <t>Estimated Rebate Amounts</t>
  </si>
  <si>
    <t>Standard Brands filled at Retail</t>
  </si>
  <si>
    <t>Standard Brands filled at Mail</t>
  </si>
  <si>
    <t>Standard Brands filled at Specialty</t>
  </si>
  <si>
    <t>Specialty Brands filled at Retail</t>
  </si>
  <si>
    <t>Specialty Brands filled at Mail</t>
  </si>
  <si>
    <t>Specialty Brands filled at Specialty</t>
  </si>
  <si>
    <t>All Other at Retail</t>
  </si>
  <si>
    <t>All Other at Mail</t>
  </si>
  <si>
    <t>All Other at Specialty</t>
  </si>
  <si>
    <t>For the following table, "Financial Offer Rebates," are you willing to provide estimates or guarantees?</t>
  </si>
  <si>
    <t>Please complete table below:</t>
  </si>
  <si>
    <t>Financial Offer Rebates</t>
  </si>
  <si>
    <t>Retail/30 per brand claim</t>
  </si>
  <si>
    <t>Retail/90 per brand claim</t>
  </si>
  <si>
    <t>Mail per brand claim</t>
  </si>
  <si>
    <t>Specialty Drugs at Specialty/Mail per brand claim</t>
  </si>
  <si>
    <t>Specialty Drugs at Retail per brand claim</t>
  </si>
  <si>
    <t>Included Services</t>
  </si>
  <si>
    <t>Please indicate items that are included/excluded in your Financial Offer If not included, provide the actual cost associated with the service per occurrence and an estimated annual expense, as well as an estimated ROI for each program.</t>
  </si>
  <si>
    <t>Please complete the table below:</t>
  </si>
  <si>
    <t>Services (Eligibility)</t>
  </si>
  <si>
    <t>Please indicate Included or Excluded</t>
  </si>
  <si>
    <t>Additional Cost</t>
  </si>
  <si>
    <t>Administration of eligibility submitted in a Bidder/PBM-standard digital format.</t>
  </si>
  <si>
    <t>Text</t>
  </si>
  <si>
    <t>Eligibility maintenance.</t>
  </si>
  <si>
    <t>Hard copy eligibility submission.</t>
  </si>
  <si>
    <t>Please list any eligibility services that aren't included in the bid below and provide cost.</t>
  </si>
  <si>
    <t>Services (Support)</t>
  </si>
  <si>
    <t>APS is allowed access to PBM's systems to support coverage, eligibility &amp; authorization activities.</t>
  </si>
  <si>
    <t>Connectivity charges to customer and provider support system.</t>
  </si>
  <si>
    <t>Please list any support services that aren't included in the bid below and provide cost.</t>
  </si>
  <si>
    <t>Services (Claim Adjudication)</t>
  </si>
  <si>
    <t>Administration of PBM standard plan designs including tiered (3 and greater) co-payments, coinsurance, maximum limits, out-of-pocket limits, and deductibles.</t>
  </si>
  <si>
    <t>In-network claims adjudication via on-line claims adjudication system.</t>
  </si>
  <si>
    <t>Direct reimbursement/out-of-network claims adjudication (including check and EOB)</t>
  </si>
  <si>
    <t>On-line claims history retention more than 12 months.</t>
  </si>
  <si>
    <t>Transfer of claims to medical carrier and consultants.</t>
  </si>
  <si>
    <t>Compound Claim Adjudication</t>
  </si>
  <si>
    <t>Vaccine Claim Adjudication</t>
  </si>
  <si>
    <t>Please list any claim adjudication services that aren't included in the bid below and provide cost.</t>
  </si>
  <si>
    <t>Services (Retail Pharmacy Network)</t>
  </si>
  <si>
    <t>Establish, maintain, credential and contract an adequate panel of participating network pharmacies.</t>
  </si>
  <si>
    <t>Develop &amp; distribute communication materials to participating pharmacies regarding the program.</t>
  </si>
  <si>
    <t>Toll-free access to Help Desk for eligibility/claims processing assistance.</t>
  </si>
  <si>
    <t>Toll-free access to PBM pharmacists to obtain DUR assistance.</t>
  </si>
  <si>
    <t>Monitor network pharmacy performance and compliance, including generic substitution rates, formulary program conformance, and DUR intervention conformance through retail network management initiatives and reporting.</t>
  </si>
  <si>
    <t>Standard pharmacy audit program (including desktop, member survey, and onsite pharmacy audits).</t>
  </si>
  <si>
    <t>Enhanced audit program (please describe).</t>
  </si>
  <si>
    <t>Please list any retail pharmacy network services that aren't included in the bid below and provide cost.</t>
  </si>
  <si>
    <t>Services (Clinical Programs)</t>
  </si>
  <si>
    <t>Point of Sale Edits.</t>
  </si>
  <si>
    <t>Dose/Quantity Duration Edits.</t>
  </si>
  <si>
    <t>Step Therapy Edits.</t>
  </si>
  <si>
    <t>Dispensing Quantity Edits.</t>
  </si>
  <si>
    <t>Physician prescribing summaries.</t>
  </si>
  <si>
    <t>High utilization management.</t>
  </si>
  <si>
    <t>Patient-specific notifications to physicians regarding drug therapy problems (i.e. non-compliance, early discontinuation, suboptimal therapy) based on integrated prescription, medical, and laboratory data.</t>
  </si>
  <si>
    <t>Please list any clinical program services that aren't included in the bid below and provide cost.</t>
  </si>
  <si>
    <t>Services (Reviews and Appeals Management)</t>
  </si>
  <si>
    <t>Prior Authorization - Clinical</t>
  </si>
  <si>
    <t>Prior Authorization - Administrative</t>
  </si>
  <si>
    <t>First Level Appeals</t>
  </si>
  <si>
    <t>Higher Level Appeals</t>
  </si>
  <si>
    <t>Clinical - conditions of coverage reported by physician</t>
  </si>
  <si>
    <t>Please list any review and appeal management services that aren't included in the bid below and provide cost.</t>
  </si>
  <si>
    <t>Services (Reporting)</t>
  </si>
  <si>
    <t>Standard management reports.</t>
  </si>
  <si>
    <t>Daily or weekly claims detail file (sent to APS and/or consultants).</t>
  </si>
  <si>
    <t>Quarterly or annual claims detail electronic file (sent to APS and/or consultants).</t>
  </si>
  <si>
    <t>Web-based online, decision support tool allowing APS access to reports and ad hoc query capabilities.</t>
  </si>
  <si>
    <t>Additional ad hoc/custom report production, reprogramming and testing of non-standard requirements for APS.</t>
  </si>
  <si>
    <t>Up to 10 programming hours to support specialized reporting or benefit design.</t>
  </si>
  <si>
    <t>Please list any reporting services that aren't included in the bid below and provide cost.</t>
  </si>
  <si>
    <t>Services (Member Services)</t>
  </si>
  <si>
    <t>Toll-free telephone access to customer service for the program for use by plan members, benefits personnel, and physicians.</t>
  </si>
  <si>
    <t>Toll-free telephone access to voice response unit for location of network pharmacies in zip code area.</t>
  </si>
  <si>
    <t>24-hour access to a Bidder pharmacist via toll-free telephone service.</t>
  </si>
  <si>
    <t>Bidder enrollment package for new members, including announcement letter, descriptive brochure, &amp; mail-service envelope.</t>
  </si>
  <si>
    <t>Distribution of customized materials, except as described elsewhere.</t>
  </si>
  <si>
    <t>Optional Explanation of Benefits (OEOB) to describing the application of deductibles and coinsurance.</t>
  </si>
  <si>
    <t>Customized, targeted member mailings for supporting formulary initiatives.</t>
  </si>
  <si>
    <t>Please list any member services that aren't included in the bid below and provide cost.</t>
  </si>
  <si>
    <t>Services (Bidder Website)</t>
  </si>
  <si>
    <t>Standard member website capabilities including online prescription ordering and status, coverage and benefit information, health information, and assessment resources.</t>
  </si>
  <si>
    <t>Online drug cost comparison tool including formulary status and average cost per prescription.</t>
  </si>
  <si>
    <t>Please list any Bidder website services that aren't included in the bid below and provide cost.</t>
  </si>
  <si>
    <t>Services (Account Management)</t>
  </si>
  <si>
    <t>APS clinical and plan consulting, analysis and cost projections.</t>
  </si>
  <si>
    <t>Annual analysis of program utilization and impact of plan design and managed care interventions.</t>
  </si>
  <si>
    <t>Please list any account management services that aren't included in the bid below and provide cost.</t>
  </si>
  <si>
    <t>Services (Mail Pharmacy Services)</t>
  </si>
  <si>
    <t>Processing of prescriptions received via Internet, fax, phone or mail.</t>
  </si>
  <si>
    <t>Refill orders received by phone or Internet 24 hours a day, 7 days a week.</t>
  </si>
  <si>
    <t>Handling and postage expense of home delivery prescriptions.</t>
  </si>
  <si>
    <t>Expedited delivery.</t>
  </si>
  <si>
    <t>Braille prescription labels for visually impaired.</t>
  </si>
  <si>
    <t>Communication/educational materials included in medication packages including benefit summary statement, drug information leaflet, mail-service envelope, and refill forms (as needed).</t>
  </si>
  <si>
    <t>General communications regarding utilization of home delivery including brochures, table tent cards, posters, content for general e-mail messaging to members, newsletter content.</t>
  </si>
  <si>
    <t>Please list any Mail pharmacy services that aren't included in the bid below and provide cost.</t>
  </si>
  <si>
    <t>Financial Attachments</t>
  </si>
  <si>
    <t>Required Financial Attachment</t>
  </si>
  <si>
    <t>Please attach the completed repricing file (“APS_Rx_Reprice_File”). Fill in the yellow fields for proper evaluation. Failure to re-price the claims file or failure to price the file per the instructions may result in disqualification from the bidding process.</t>
  </si>
  <si>
    <t>Attached Document(s): APS_Rx_Reprice_File.xlsx</t>
  </si>
  <si>
    <t>Please provide an electronic file of current Specialty Drug list, with drug-by-drug pricing, at the NDC or GPI level at exclusive specialty, open specialty and retail specialty and any other conditions. Please identify and indicate LDD Drugs on this list.</t>
  </si>
  <si>
    <t>MAC List Attachment. Please provide an electronic file of current MAC list, with pricing, at the GCN, GCN sequence number, or GPI level. Note whether same MAC pricing will be used for retail and mail-service prescriptions.</t>
  </si>
  <si>
    <t>Please provide your supplemental fee document, which includes a list and associated pricing for any and all clinical &amp; utilization management programs.</t>
  </si>
  <si>
    <t>Optional Financial Attachments</t>
  </si>
  <si>
    <t>PMPM Guarantee details. If offering a PMPM guarantee please upload details including exclusions.</t>
  </si>
  <si>
    <t>Misc. Attachments- provide any other files you would like to share with us. Attach as many as you like. Please provide descriptions in the comment section.</t>
  </si>
  <si>
    <t>III.</t>
  </si>
  <si>
    <t>PRICING: Vision</t>
  </si>
  <si>
    <t>PRICING ASSUMPTIONS</t>
  </si>
  <si>
    <t>Please enter your premium rates below</t>
  </si>
  <si>
    <t>Enrollment (Current Population)</t>
  </si>
  <si>
    <t>Vision</t>
  </si>
  <si>
    <t>Total Subscribers:</t>
  </si>
  <si>
    <t>IV.</t>
  </si>
  <si>
    <t>PRICING: FSA, COBRA</t>
  </si>
  <si>
    <t>Please state if included in PEPM. Otherwise, state the separate additional fee.</t>
  </si>
  <si>
    <t>Health FSA</t>
  </si>
  <si>
    <t>Dependent FSA</t>
  </si>
  <si>
    <t>COBRA Services/HIPAA</t>
  </si>
  <si>
    <t>One-time implementation/start-up fee</t>
  </si>
  <si>
    <t>Annual renewal/maintenance fee</t>
  </si>
  <si>
    <t>Take over charge/rollover from prior vendor</t>
  </si>
  <si>
    <t>Fee per participant per month</t>
  </si>
  <si>
    <t>Discrimination testing</t>
  </si>
  <si>
    <t xml:space="preserve">FSA debit card </t>
  </si>
  <si>
    <t>Eligibility feeds in excess of 52 per year</t>
  </si>
  <si>
    <t>Amount of Imprest balance required</t>
  </si>
  <si>
    <t>Minimum check amount</t>
  </si>
  <si>
    <t>Plan document</t>
  </si>
  <si>
    <t xml:space="preserve">SPD development &amp; printing </t>
  </si>
  <si>
    <t>Communication materials</t>
  </si>
  <si>
    <t>Open enrollment meetings</t>
  </si>
  <si>
    <t>Fees for ad hoc reports</t>
  </si>
  <si>
    <t>Other services and fees associated, please describe</t>
  </si>
  <si>
    <t>Per Event Basis:</t>
  </si>
  <si>
    <t>Per continuant per month charge</t>
  </si>
  <si>
    <t>Outside carrier elig feeds and premium remittance (per carrier per month)</t>
  </si>
  <si>
    <t>COBRA Qual. Event Notice (including distribution and processing)</t>
  </si>
  <si>
    <t>COBRA/HIPAA Initial Notice</t>
  </si>
  <si>
    <t>WHCRA Notices</t>
  </si>
  <si>
    <t>CHIPRA Notices</t>
  </si>
  <si>
    <t>PPACA Notices</t>
  </si>
  <si>
    <t>State Continuation Notices</t>
  </si>
  <si>
    <t>Past Due Notices</t>
  </si>
  <si>
    <t>Direct Billing (per retiree per month)</t>
  </si>
  <si>
    <t>Retro COBRA/HIPAA Initial Notices</t>
  </si>
  <si>
    <t xml:space="preserve">Post-COBRA HIPAA Cert of Cov </t>
  </si>
  <si>
    <t>Medicare Part D Notices</t>
  </si>
  <si>
    <t>HIPAA Privacy Notices</t>
  </si>
  <si>
    <t>Open Enrollment Service (packaging and distribution)</t>
  </si>
  <si>
    <t>Assumptions:</t>
  </si>
  <si>
    <t>Indicate agreement or provide additional detail:</t>
  </si>
  <si>
    <t>Mailing costs included</t>
  </si>
  <si>
    <t>Standard FSA reports include:</t>
  </si>
  <si>
    <t xml:space="preserve">      Monthly executive summary report</t>
  </si>
  <si>
    <t xml:space="preserve">      Monthly member detail report</t>
  </si>
  <si>
    <t xml:space="preserve">      Monthly utilization report</t>
  </si>
  <si>
    <t>Monthly Member Health Statements included</t>
  </si>
  <si>
    <t>Other assumptions</t>
  </si>
  <si>
    <t>V.</t>
  </si>
  <si>
    <t>PRICING: EAP</t>
  </si>
  <si>
    <t>EAP</t>
  </si>
  <si>
    <t>3 Session Model</t>
  </si>
  <si>
    <t>6 Session Model</t>
  </si>
  <si>
    <t>10 Session Model</t>
  </si>
  <si>
    <t>Onsite Nurse</t>
  </si>
  <si>
    <t>Implementation/Startup Fee</t>
  </si>
  <si>
    <t>Ongoing Fee (PEPM)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</si>
</sst>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quot;$&quot;#,##0"/>
    <numFmt numFmtId="165" formatCode="&quot;$&quot;#,##0.00"/>
  </numFmts>
  <fonts count="38" x14ac:knownFonts="1">
    <font>
      <sz val="11"/>
      <color theme="1"/>
      <name val="Calibri"/>
      <family val="2"/>
      <scheme val="minor"/>
    </font>
    <font>
      <sz val="11"/>
      <color theme="1"/>
      <name val="Calibri"/>
      <family val="2"/>
      <scheme val="minor"/>
    </font>
    <font>
      <b/>
      <sz val="10"/>
      <name val="Arial"/>
      <family val="2"/>
    </font>
    <font>
      <sz val="12"/>
      <color indexed="8"/>
      <name val="Times New Roman"/>
      <family val="2"/>
    </font>
    <font>
      <sz val="10"/>
      <name val="Arial"/>
      <family val="2"/>
    </font>
    <font>
      <sz val="11"/>
      <name val="Arial"/>
      <family val="2"/>
    </font>
    <font>
      <sz val="10"/>
      <name val="Times New Roman"/>
      <family val="1"/>
    </font>
    <font>
      <sz val="8"/>
      <name val="Arial"/>
      <family val="2"/>
    </font>
    <font>
      <b/>
      <u/>
      <sz val="10"/>
      <name val="Arial"/>
      <family val="2"/>
    </font>
    <font>
      <sz val="10"/>
      <color indexed="8"/>
      <name val="Arial"/>
      <family val="2"/>
    </font>
    <font>
      <sz val="10"/>
      <name val="Times"/>
      <family val="1"/>
    </font>
    <font>
      <sz val="10"/>
      <color indexed="18"/>
      <name val="Arial Narrow"/>
      <family val="2"/>
    </font>
    <font>
      <b/>
      <sz val="11"/>
      <color theme="0"/>
      <name val="Arial"/>
      <family val="2"/>
    </font>
    <font>
      <b/>
      <sz val="11"/>
      <name val="Arial"/>
      <family val="2"/>
    </font>
    <font>
      <sz val="10"/>
      <name val="Times"/>
    </font>
    <font>
      <sz val="11"/>
      <color rgb="FF000000"/>
      <name val="Arial"/>
      <family val="2"/>
    </font>
    <font>
      <b/>
      <sz val="15"/>
      <name val="Arial"/>
      <family val="2"/>
    </font>
    <font>
      <sz val="10"/>
      <color rgb="FF0065A9"/>
      <name val="Arial"/>
      <family val="2"/>
    </font>
    <font>
      <b/>
      <sz val="10"/>
      <color theme="0"/>
      <name val="Arial"/>
      <family val="2"/>
    </font>
    <font>
      <b/>
      <sz val="16"/>
      <color rgb="FF0065A9"/>
      <name val="Arial Narrow"/>
      <family val="2"/>
    </font>
    <font>
      <b/>
      <sz val="12"/>
      <name val="Arial"/>
      <family val="2"/>
    </font>
    <font>
      <b/>
      <sz val="11"/>
      <color indexed="9"/>
      <name val="Arial"/>
      <family val="2"/>
    </font>
    <font>
      <sz val="8"/>
      <color indexed="9"/>
      <name val="Arial"/>
      <family val="2"/>
    </font>
    <font>
      <sz val="5"/>
      <color rgb="FF000000"/>
      <name val="Arial"/>
      <family val="2"/>
    </font>
    <font>
      <b/>
      <sz val="11"/>
      <color rgb="FF000000"/>
      <name val="Arial"/>
      <family val="2"/>
    </font>
    <font>
      <i/>
      <sz val="11"/>
      <color rgb="FF000000"/>
      <name val="Arial"/>
      <family val="2"/>
    </font>
    <font>
      <i/>
      <sz val="8"/>
      <color rgb="FF000000"/>
      <name val="Arial"/>
      <family val="2"/>
    </font>
    <font>
      <sz val="10"/>
      <name val="Arial Narrow"/>
      <family val="2"/>
    </font>
    <font>
      <b/>
      <sz val="14"/>
      <color indexed="18"/>
      <name val="Arial Narrow"/>
      <family val="2"/>
    </font>
    <font>
      <b/>
      <sz val="12"/>
      <color rgb="FF00B0F0"/>
      <name val="Arial"/>
      <family val="2"/>
    </font>
    <font>
      <sz val="10"/>
      <color rgb="FF00B0F0"/>
      <name val="Arial"/>
      <family val="2"/>
    </font>
    <font>
      <sz val="10"/>
      <color rgb="FF00B0F0"/>
      <name val="Arial Narrow"/>
      <family val="2"/>
    </font>
    <font>
      <b/>
      <sz val="12"/>
      <color indexed="18"/>
      <name val="Arial Narrow"/>
      <family val="2"/>
    </font>
    <font>
      <sz val="10"/>
      <color indexed="32"/>
      <name val="Arial"/>
      <family val="2"/>
    </font>
    <font>
      <b/>
      <sz val="10"/>
      <name val="Arial Narrow"/>
      <family val="2"/>
    </font>
    <font>
      <u/>
      <sz val="10"/>
      <name val="Arial"/>
      <family val="2"/>
    </font>
    <font>
      <b/>
      <sz val="10"/>
      <color indexed="16"/>
      <name val="Arial"/>
      <family val="2"/>
    </font>
    <font>
      <b/>
      <sz val="16"/>
      <color rgb="FF800000"/>
      <name val="Arial Narrow"/>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rgb="FF0065A9"/>
        <bgColor indexed="64"/>
      </patternFill>
    </fill>
    <fill>
      <patternFill patternType="solid">
        <fgColor theme="0" tint="-4.9989318521683403E-2"/>
        <bgColor indexed="64"/>
      </patternFill>
    </fill>
    <fill>
      <patternFill patternType="solid">
        <fgColor rgb="FFEEEEEE"/>
        <bgColor indexed="64"/>
      </patternFill>
    </fill>
    <fill>
      <patternFill patternType="solid">
        <fgColor theme="0" tint="-0.34998626667073579"/>
        <bgColor indexed="64"/>
      </patternFill>
    </fill>
    <fill>
      <patternFill patternType="solid">
        <fgColor indexed="13"/>
        <bgColor indexed="64"/>
      </patternFill>
    </fill>
    <fill>
      <patternFill patternType="solid">
        <fgColor indexed="44"/>
        <bgColor indexed="64"/>
      </patternFill>
    </fill>
  </fills>
  <borders count="30">
    <border>
      <left/>
      <right/>
      <top/>
      <bottom/>
      <diagonal/>
    </border>
    <border>
      <left/>
      <right/>
      <top/>
      <bottom style="thin">
        <color indexed="64"/>
      </bottom>
      <diagonal/>
    </border>
    <border>
      <left/>
      <right/>
      <top/>
      <bottom style="medium">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rgb="FFAAAAAA"/>
      </left>
      <right style="medium">
        <color rgb="FFAAAAAA"/>
      </right>
      <top style="medium">
        <color rgb="FFAAAAAA"/>
      </top>
      <bottom style="medium">
        <color rgb="FFAAAAAA"/>
      </bottom>
      <diagonal/>
    </border>
    <border>
      <left/>
      <right style="medium">
        <color rgb="FFAAAAAA"/>
      </right>
      <top style="medium">
        <color rgb="FFAAAAAA"/>
      </top>
      <bottom style="medium">
        <color rgb="FFAAAAAA"/>
      </bottom>
      <diagonal/>
    </border>
    <border>
      <left style="medium">
        <color rgb="FFAAAAAA"/>
      </left>
      <right style="medium">
        <color rgb="FFAAAAAA"/>
      </right>
      <top/>
      <bottom style="medium">
        <color rgb="FFAAAAAA"/>
      </bottom>
      <diagonal/>
    </border>
    <border>
      <left/>
      <right style="medium">
        <color rgb="FFAAAAAA"/>
      </right>
      <top/>
      <bottom style="medium">
        <color rgb="FFAAAAAA"/>
      </bottom>
      <diagonal/>
    </border>
    <border>
      <left style="medium">
        <color rgb="FFAAAAAA"/>
      </left>
      <right style="medium">
        <color rgb="FFAAAAAA"/>
      </right>
      <top style="medium">
        <color rgb="FFAAAAAA"/>
      </top>
      <bottom/>
      <diagonal/>
    </border>
    <border>
      <left style="medium">
        <color rgb="FFAAAAAA"/>
      </left>
      <right style="medium">
        <color rgb="FFAAAAAA"/>
      </right>
      <top/>
      <bottom/>
      <diagonal/>
    </border>
    <border>
      <left style="thin">
        <color theme="0"/>
      </left>
      <right style="thin">
        <color theme="0"/>
      </right>
      <top style="thin">
        <color theme="0"/>
      </top>
      <bottom style="thin">
        <color theme="0"/>
      </bottom>
      <diagonal/>
    </border>
    <border>
      <left style="thin">
        <color indexed="64"/>
      </left>
      <right style="thin">
        <color indexed="64"/>
      </right>
      <top/>
      <bottom/>
      <diagonal/>
    </border>
    <border>
      <left style="thin">
        <color theme="0"/>
      </left>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3">
    <xf numFmtId="0" fontId="0" fillId="0" borderId="0"/>
    <xf numFmtId="0" fontId="1" fillId="0" borderId="0"/>
    <xf numFmtId="0" fontId="3" fillId="0" borderId="0"/>
    <xf numFmtId="0" fontId="6" fillId="0" borderId="0"/>
    <xf numFmtId="0" fontId="4" fillId="0" borderId="0">
      <alignment vertical="top"/>
    </xf>
    <xf numFmtId="0" fontId="1" fillId="0" borderId="0"/>
    <xf numFmtId="9" fontId="4" fillId="0" borderId="0" applyFont="0" applyFill="0" applyBorder="0" applyAlignment="0" applyProtection="0"/>
    <xf numFmtId="0" fontId="4" fillId="0" borderId="0"/>
    <xf numFmtId="0" fontId="1" fillId="0" borderId="0"/>
    <xf numFmtId="0" fontId="10" fillId="0" borderId="0"/>
    <xf numFmtId="0" fontId="1" fillId="0" borderId="0"/>
    <xf numFmtId="0" fontId="4" fillId="0" borderId="0">
      <alignment vertical="top"/>
    </xf>
    <xf numFmtId="0" fontId="14" fillId="0" borderId="0"/>
    <xf numFmtId="43" fontId="14" fillId="0" borderId="0" applyFont="0" applyFill="0" applyBorder="0" applyAlignment="0" applyProtection="0"/>
    <xf numFmtId="0" fontId="1" fillId="0" borderId="0"/>
    <xf numFmtId="0" fontId="1" fillId="0" borderId="0"/>
    <xf numFmtId="0" fontId="4" fillId="0" borderId="0"/>
    <xf numFmtId="0" fontId="4" fillId="0" borderId="0">
      <alignment vertical="top"/>
    </xf>
    <xf numFmtId="44" fontId="4" fillId="0" borderId="0" applyFont="0" applyFill="0" applyBorder="0" applyAlignment="0" applyProtection="0"/>
    <xf numFmtId="43" fontId="4" fillId="0" borderId="0" applyFont="0" applyFill="0" applyBorder="0" applyAlignment="0" applyProtection="0"/>
    <xf numFmtId="0" fontId="4" fillId="0" borderId="0"/>
    <xf numFmtId="0" fontId="6" fillId="0" borderId="0"/>
    <xf numFmtId="0" fontId="9" fillId="0" borderId="0"/>
  </cellStyleXfs>
  <cellXfs count="155">
    <xf numFmtId="0" fontId="0" fillId="0" borderId="0" xfId="0"/>
    <xf numFmtId="0" fontId="4" fillId="0" borderId="0" xfId="7"/>
    <xf numFmtId="0" fontId="2" fillId="0" borderId="0" xfId="7" applyFont="1" applyAlignment="1">
      <alignment horizontal="left" vertical="top"/>
    </xf>
    <xf numFmtId="0" fontId="4" fillId="0" borderId="0" xfId="7" applyAlignment="1">
      <alignment horizontal="left" vertical="top"/>
    </xf>
    <xf numFmtId="0" fontId="2" fillId="0" borderId="0" xfId="7" applyFont="1"/>
    <xf numFmtId="0" fontId="4" fillId="0" borderId="8" xfId="16" applyBorder="1" applyAlignment="1" applyProtection="1">
      <alignment horizontal="center" vertical="center" wrapText="1"/>
      <protection locked="0"/>
    </xf>
    <xf numFmtId="8" fontId="4" fillId="0" borderId="8" xfId="16" applyNumberFormat="1" applyBorder="1" applyAlignment="1" applyProtection="1">
      <alignment horizontal="center" vertical="center" wrapText="1"/>
      <protection locked="0"/>
    </xf>
    <xf numFmtId="165" fontId="4" fillId="0" borderId="8" xfId="7" applyNumberFormat="1" applyBorder="1" applyAlignment="1" applyProtection="1">
      <alignment horizontal="center" vertical="top"/>
      <protection locked="0"/>
    </xf>
    <xf numFmtId="0" fontId="4" fillId="0" borderId="8" xfId="7" applyBorder="1" applyAlignment="1" applyProtection="1">
      <alignment vertical="top" wrapText="1"/>
      <protection locked="0"/>
    </xf>
    <xf numFmtId="0" fontId="4" fillId="0" borderId="12" xfId="7" applyBorder="1" applyAlignment="1" applyProtection="1">
      <alignment vertical="top" wrapText="1"/>
      <protection locked="0"/>
    </xf>
    <xf numFmtId="0" fontId="4" fillId="0" borderId="9" xfId="7" applyBorder="1" applyAlignment="1" applyProtection="1">
      <alignment vertical="top" wrapText="1"/>
      <protection locked="0"/>
    </xf>
    <xf numFmtId="0" fontId="4" fillId="8" borderId="0" xfId="7" applyFill="1" applyAlignment="1" applyProtection="1">
      <alignment vertical="top" wrapText="1"/>
      <protection locked="0"/>
    </xf>
    <xf numFmtId="0" fontId="8" fillId="0" borderId="0" xfId="7" applyFont="1"/>
    <xf numFmtId="0" fontId="35" fillId="0" borderId="0" xfId="7" applyFont="1"/>
    <xf numFmtId="0" fontId="6" fillId="0" borderId="8" xfId="7" applyFont="1" applyBorder="1"/>
    <xf numFmtId="0" fontId="6" fillId="9" borderId="8" xfId="7" applyFont="1" applyFill="1" applyBorder="1"/>
    <xf numFmtId="0" fontId="4" fillId="0" borderId="8" xfId="7" applyBorder="1"/>
    <xf numFmtId="0" fontId="6" fillId="0" borderId="0" xfId="7" applyFont="1"/>
    <xf numFmtId="0" fontId="6" fillId="0" borderId="12" xfId="7" applyFont="1" applyBorder="1"/>
    <xf numFmtId="0" fontId="6" fillId="0" borderId="0" xfId="7" applyFont="1" applyAlignment="1">
      <alignment horizontal="left"/>
    </xf>
    <xf numFmtId="0" fontId="4" fillId="10" borderId="0" xfId="7" applyFill="1"/>
    <xf numFmtId="0" fontId="4" fillId="9" borderId="0" xfId="7" applyFill="1"/>
    <xf numFmtId="0" fontId="4" fillId="9" borderId="0" xfId="7" applyFill="1" applyAlignment="1">
      <alignment wrapText="1"/>
    </xf>
    <xf numFmtId="10" fontId="4" fillId="9" borderId="0" xfId="7" applyNumberFormat="1" applyFill="1"/>
    <xf numFmtId="9" fontId="4" fillId="9" borderId="0" xfId="7" applyNumberFormat="1" applyFill="1"/>
    <xf numFmtId="0" fontId="36" fillId="4" borderId="0" xfId="7" applyFont="1" applyFill="1"/>
    <xf numFmtId="0" fontId="4" fillId="4" borderId="0" xfId="7" applyFill="1"/>
    <xf numFmtId="0" fontId="2" fillId="0" borderId="0" xfId="7" applyFont="1" applyAlignment="1">
      <alignment vertical="top"/>
    </xf>
    <xf numFmtId="0" fontId="2" fillId="9" borderId="0" xfId="7" applyFont="1" applyFill="1" applyAlignment="1">
      <alignment vertical="top"/>
    </xf>
    <xf numFmtId="18" fontId="4" fillId="0" borderId="0" xfId="7" applyNumberFormat="1" applyAlignment="1">
      <alignment horizontal="left" vertical="top"/>
    </xf>
    <xf numFmtId="3" fontId="4" fillId="0" borderId="0" xfId="7" applyNumberFormat="1" applyAlignment="1">
      <alignment horizontal="left" vertical="top"/>
    </xf>
    <xf numFmtId="0" fontId="2" fillId="2" borderId="8" xfId="7" applyFont="1" applyFill="1" applyBorder="1" applyAlignment="1">
      <alignment horizontal="center" vertical="top" wrapText="1"/>
    </xf>
    <xf numFmtId="0" fontId="11" fillId="0" borderId="0" xfId="16" applyFont="1" applyAlignment="1" applyProtection="1">
      <alignment vertical="top"/>
      <protection locked="0"/>
    </xf>
    <xf numFmtId="0" fontId="27" fillId="0" borderId="0" xfId="16" applyFont="1" applyAlignment="1" applyProtection="1">
      <alignment horizontal="center" vertical="top"/>
      <protection locked="0"/>
    </xf>
    <xf numFmtId="0" fontId="4" fillId="0" borderId="0" xfId="16" applyAlignment="1" applyProtection="1">
      <alignment horizontal="center" vertical="top"/>
      <protection locked="0"/>
    </xf>
    <xf numFmtId="0" fontId="28" fillId="0" borderId="0" xfId="16" applyFont="1" applyAlignment="1" applyProtection="1">
      <alignment vertical="top"/>
      <protection locked="0"/>
    </xf>
    <xf numFmtId="0" fontId="29" fillId="0" borderId="0" xfId="16" applyFont="1" applyAlignment="1" applyProtection="1">
      <alignment horizontal="left" vertical="top"/>
      <protection locked="0"/>
    </xf>
    <xf numFmtId="0" fontId="30" fillId="0" borderId="0" xfId="16" applyFont="1" applyAlignment="1" applyProtection="1">
      <alignment horizontal="center" vertical="top"/>
      <protection locked="0"/>
    </xf>
    <xf numFmtId="0" fontId="31" fillId="0" borderId="0" xfId="16" applyFont="1" applyAlignment="1" applyProtection="1">
      <alignment horizontal="center" vertical="top"/>
      <protection locked="0"/>
    </xf>
    <xf numFmtId="0" fontId="30" fillId="0" borderId="0" xfId="7" applyFont="1" applyProtection="1">
      <protection locked="0"/>
    </xf>
    <xf numFmtId="0" fontId="31" fillId="0" borderId="0" xfId="16" applyFont="1" applyAlignment="1" applyProtection="1">
      <alignment vertical="top"/>
      <protection locked="0"/>
    </xf>
    <xf numFmtId="0" fontId="32" fillId="0" borderId="0" xfId="16" applyFont="1" applyAlignment="1" applyProtection="1">
      <alignment horizontal="left" vertical="top"/>
      <protection locked="0"/>
    </xf>
    <xf numFmtId="0" fontId="4" fillId="0" borderId="0" xfId="16" applyAlignment="1" applyProtection="1">
      <alignment horizontal="left" vertical="top" wrapText="1"/>
      <protection locked="0"/>
    </xf>
    <xf numFmtId="0" fontId="4" fillId="0" borderId="0" xfId="16" applyAlignment="1" applyProtection="1">
      <alignment vertical="top" wrapText="1"/>
      <protection locked="0"/>
    </xf>
    <xf numFmtId="0" fontId="2" fillId="2" borderId="0" xfId="7" applyFont="1" applyFill="1" applyAlignment="1" applyProtection="1">
      <alignment vertical="top"/>
      <protection locked="0"/>
    </xf>
    <xf numFmtId="49" fontId="4" fillId="0" borderId="0" xfId="7" applyNumberFormat="1" applyAlignment="1" applyProtection="1">
      <alignment horizontal="center" vertical="top"/>
      <protection locked="0"/>
    </xf>
    <xf numFmtId="0" fontId="21" fillId="5" borderId="9" xfId="7" applyFont="1" applyFill="1" applyBorder="1" applyAlignment="1" applyProtection="1">
      <alignment vertical="center" wrapText="1"/>
      <protection locked="0"/>
    </xf>
    <xf numFmtId="0" fontId="21" fillId="5" borderId="11" xfId="7" applyFont="1" applyFill="1" applyBorder="1" applyAlignment="1" applyProtection="1">
      <alignment horizontal="center" vertical="center" wrapText="1"/>
      <protection locked="0"/>
    </xf>
    <xf numFmtId="0" fontId="4" fillId="0" borderId="0" xfId="7" applyProtection="1">
      <protection locked="0"/>
    </xf>
    <xf numFmtId="0" fontId="21" fillId="5" borderId="25" xfId="7" applyFont="1" applyFill="1" applyBorder="1" applyAlignment="1" applyProtection="1">
      <alignment horizontal="center" vertical="center"/>
      <protection locked="0"/>
    </xf>
    <xf numFmtId="0" fontId="21" fillId="5" borderId="26" xfId="7" applyFont="1" applyFill="1" applyBorder="1" applyAlignment="1" applyProtection="1">
      <alignment horizontal="center" vertical="center"/>
      <protection locked="0"/>
    </xf>
    <xf numFmtId="0" fontId="21" fillId="5" borderId="27" xfId="7" applyFont="1" applyFill="1" applyBorder="1" applyAlignment="1" applyProtection="1">
      <alignment horizontal="center" vertical="center"/>
      <protection locked="0"/>
    </xf>
    <xf numFmtId="0" fontId="2" fillId="2" borderId="8" xfId="7" applyFont="1" applyFill="1" applyBorder="1" applyAlignment="1" applyProtection="1">
      <alignment vertical="top" wrapText="1"/>
      <protection locked="0"/>
    </xf>
    <xf numFmtId="0" fontId="2" fillId="2" borderId="0" xfId="7" applyFont="1" applyFill="1" applyAlignment="1" applyProtection="1">
      <alignment vertical="top" wrapText="1"/>
      <protection locked="0"/>
    </xf>
    <xf numFmtId="0" fontId="2" fillId="2" borderId="0" xfId="7" applyFont="1" applyFill="1" applyAlignment="1" applyProtection="1">
      <alignment horizontal="center" vertical="top" wrapText="1"/>
      <protection locked="0"/>
    </xf>
    <xf numFmtId="0" fontId="21" fillId="5" borderId="22" xfId="7" applyFont="1" applyFill="1" applyBorder="1" applyAlignment="1" applyProtection="1">
      <alignment horizontal="center" vertical="center"/>
      <protection locked="0"/>
    </xf>
    <xf numFmtId="0" fontId="21" fillId="5" borderId="23" xfId="7" applyFont="1" applyFill="1" applyBorder="1" applyAlignment="1" applyProtection="1">
      <alignment horizontal="center" vertical="center"/>
      <protection locked="0"/>
    </xf>
    <xf numFmtId="0" fontId="21" fillId="5" borderId="20" xfId="7" applyFont="1" applyFill="1" applyBorder="1" applyAlignment="1" applyProtection="1">
      <alignment horizontal="center" vertical="center"/>
      <protection locked="0"/>
    </xf>
    <xf numFmtId="0" fontId="21" fillId="5" borderId="24" xfId="7" applyFont="1" applyFill="1" applyBorder="1" applyAlignment="1" applyProtection="1">
      <alignment horizontal="center" vertical="center"/>
      <protection locked="0"/>
    </xf>
    <xf numFmtId="2" fontId="4" fillId="0" borderId="0" xfId="7" applyNumberFormat="1" applyAlignment="1" applyProtection="1">
      <alignment horizontal="center" vertical="top"/>
      <protection locked="0"/>
    </xf>
    <xf numFmtId="0" fontId="4" fillId="6" borderId="9" xfId="16" applyFill="1" applyBorder="1" applyAlignment="1" applyProtection="1">
      <alignment horizontal="left" vertical="center" wrapText="1" indent="1"/>
      <protection locked="0"/>
    </xf>
    <xf numFmtId="165" fontId="4" fillId="0" borderId="3" xfId="18" applyNumberFormat="1" applyFont="1" applyFill="1" applyBorder="1" applyAlignment="1" applyProtection="1">
      <alignment horizontal="center" vertical="center" wrapText="1"/>
      <protection locked="0"/>
    </xf>
    <xf numFmtId="1" fontId="4" fillId="0" borderId="0" xfId="19" applyNumberFormat="1" applyFont="1" applyFill="1" applyAlignment="1" applyProtection="1">
      <alignment horizontal="center" vertical="top"/>
      <protection locked="0"/>
    </xf>
    <xf numFmtId="165" fontId="4" fillId="0" borderId="8" xfId="18" applyNumberFormat="1" applyFont="1" applyFill="1" applyBorder="1" applyAlignment="1" applyProtection="1">
      <alignment horizontal="center" vertical="center" wrapText="1"/>
      <protection locked="0"/>
    </xf>
    <xf numFmtId="0" fontId="2" fillId="6" borderId="9" xfId="16" applyFont="1" applyFill="1" applyBorder="1" applyAlignment="1" applyProtection="1">
      <alignment horizontal="left" vertical="center" wrapText="1" indent="1"/>
      <protection locked="0"/>
    </xf>
    <xf numFmtId="165" fontId="2" fillId="0" borderId="8" xfId="18" applyNumberFormat="1" applyFont="1" applyFill="1" applyBorder="1" applyAlignment="1" applyProtection="1">
      <alignment horizontal="center" vertical="center" wrapText="1"/>
      <protection locked="0"/>
    </xf>
    <xf numFmtId="0" fontId="18" fillId="5" borderId="9" xfId="16" applyFont="1" applyFill="1" applyBorder="1" applyAlignment="1" applyProtection="1">
      <alignment horizontal="left" vertical="center" wrapText="1" indent="1"/>
      <protection locked="0"/>
    </xf>
    <xf numFmtId="165" fontId="4" fillId="0" borderId="8" xfId="16" applyNumberFormat="1" applyBorder="1" applyAlignment="1" applyProtection="1">
      <alignment horizontal="center" vertical="center" wrapText="1"/>
      <protection locked="0"/>
    </xf>
    <xf numFmtId="0" fontId="4" fillId="0" borderId="0" xfId="7" applyAlignment="1" applyProtection="1">
      <alignment horizontal="center"/>
      <protection locked="0"/>
    </xf>
    <xf numFmtId="164" fontId="4" fillId="0" borderId="8" xfId="16" applyNumberFormat="1" applyBorder="1" applyAlignment="1" applyProtection="1">
      <alignment horizontal="center" vertical="center" wrapText="1"/>
      <protection locked="0"/>
    </xf>
    <xf numFmtId="0" fontId="21" fillId="5" borderId="11" xfId="7" applyFont="1" applyFill="1" applyBorder="1" applyAlignment="1" applyProtection="1">
      <alignment horizontal="center" vertical="center"/>
      <protection locked="0"/>
    </xf>
    <xf numFmtId="0" fontId="4" fillId="6" borderId="8" xfId="16" applyFill="1" applyBorder="1" applyAlignment="1" applyProtection="1">
      <alignment horizontal="left" vertical="center" wrapText="1" indent="1"/>
      <protection locked="0"/>
    </xf>
    <xf numFmtId="0" fontId="11" fillId="3" borderId="0" xfId="16" applyFont="1" applyFill="1" applyAlignment="1" applyProtection="1">
      <alignment vertical="top"/>
      <protection locked="0"/>
    </xf>
    <xf numFmtId="0" fontId="27" fillId="3" borderId="0" xfId="16" applyFont="1" applyFill="1" applyAlignment="1" applyProtection="1">
      <alignment horizontal="center" vertical="top"/>
      <protection locked="0"/>
    </xf>
    <xf numFmtId="0" fontId="33" fillId="3" borderId="0" xfId="16" applyFont="1" applyFill="1" applyAlignment="1" applyProtection="1">
      <alignment horizontal="left" vertical="center" wrapText="1" indent="1"/>
      <protection locked="0"/>
    </xf>
    <xf numFmtId="0" fontId="11" fillId="3" borderId="0" xfId="16" applyFont="1" applyFill="1" applyAlignment="1" applyProtection="1">
      <alignment horizontal="center" vertical="center" wrapText="1"/>
      <protection locked="0"/>
    </xf>
    <xf numFmtId="0" fontId="11" fillId="0" borderId="2" xfId="16" applyFont="1" applyBorder="1" applyAlignment="1" applyProtection="1">
      <alignment vertical="top"/>
      <protection locked="0"/>
    </xf>
    <xf numFmtId="0" fontId="4" fillId="0" borderId="2" xfId="16" applyBorder="1" applyAlignment="1" applyProtection="1">
      <alignment horizontal="center" vertical="top"/>
      <protection locked="0"/>
    </xf>
    <xf numFmtId="0" fontId="27" fillId="0" borderId="2" xfId="16" applyFont="1" applyBorder="1" applyAlignment="1" applyProtection="1">
      <alignment horizontal="center" vertical="top"/>
      <protection locked="0"/>
    </xf>
    <xf numFmtId="0" fontId="20" fillId="0" borderId="0" xfId="16" applyFont="1" applyAlignment="1" applyProtection="1">
      <alignment horizontal="left" vertical="top"/>
      <protection locked="0"/>
    </xf>
    <xf numFmtId="0" fontId="4" fillId="0" borderId="0" xfId="20" applyProtection="1">
      <protection locked="0"/>
    </xf>
    <xf numFmtId="0" fontId="4" fillId="0" borderId="0" xfId="20" applyAlignment="1" applyProtection="1">
      <alignment horizontal="center" vertical="center"/>
      <protection locked="0"/>
    </xf>
    <xf numFmtId="0" fontId="21" fillId="5" borderId="9" xfId="20" applyFont="1" applyFill="1" applyBorder="1" applyAlignment="1" applyProtection="1">
      <alignment vertical="center" wrapText="1"/>
      <protection locked="0"/>
    </xf>
    <xf numFmtId="0" fontId="22" fillId="5" borderId="10" xfId="20" applyFont="1" applyFill="1" applyBorder="1" applyAlignment="1" applyProtection="1">
      <alignment horizontal="center" vertical="center"/>
      <protection locked="0"/>
    </xf>
    <xf numFmtId="0" fontId="21" fillId="5" borderId="10" xfId="20" applyFont="1" applyFill="1" applyBorder="1" applyAlignment="1" applyProtection="1">
      <alignment horizontal="center" vertical="center"/>
      <protection locked="0"/>
    </xf>
    <xf numFmtId="0" fontId="21" fillId="5" borderId="11" xfId="20" applyFont="1" applyFill="1" applyBorder="1" applyAlignment="1" applyProtection="1">
      <alignment horizontal="center" vertical="center"/>
      <protection locked="0"/>
    </xf>
    <xf numFmtId="0" fontId="15" fillId="0" borderId="0" xfId="20" applyFont="1" applyAlignment="1" applyProtection="1">
      <alignment vertical="center"/>
      <protection locked="0"/>
    </xf>
    <xf numFmtId="1" fontId="4" fillId="0" borderId="0" xfId="20" applyNumberFormat="1" applyAlignment="1" applyProtection="1">
      <alignment horizontal="center" vertical="center"/>
      <protection locked="0"/>
    </xf>
    <xf numFmtId="0" fontId="4" fillId="6" borderId="8" xfId="21" applyFont="1" applyFill="1" applyBorder="1" applyAlignment="1" applyProtection="1">
      <alignment horizontal="left" vertical="center" wrapText="1"/>
      <protection locked="0"/>
    </xf>
    <xf numFmtId="0" fontId="7" fillId="6" borderId="8" xfId="20" applyFont="1" applyFill="1" applyBorder="1" applyAlignment="1" applyProtection="1">
      <alignment horizontal="center" vertical="center" wrapText="1"/>
      <protection locked="0"/>
    </xf>
    <xf numFmtId="0" fontId="4" fillId="0" borderId="8" xfId="20" applyBorder="1" applyProtection="1">
      <protection locked="0"/>
    </xf>
    <xf numFmtId="0" fontId="23" fillId="0" borderId="0" xfId="20" applyFont="1" applyAlignment="1" applyProtection="1">
      <alignment vertical="center"/>
      <protection locked="0"/>
    </xf>
    <xf numFmtId="0" fontId="24" fillId="7" borderId="14" xfId="20" applyFont="1" applyFill="1" applyBorder="1" applyAlignment="1" applyProtection="1">
      <alignment vertical="center" wrapText="1"/>
      <protection locked="0"/>
    </xf>
    <xf numFmtId="0" fontId="24" fillId="7" borderId="15" xfId="20" applyFont="1" applyFill="1" applyBorder="1" applyAlignment="1" applyProtection="1">
      <alignment vertical="center" wrapText="1"/>
      <protection locked="0"/>
    </xf>
    <xf numFmtId="0" fontId="15" fillId="7" borderId="16" xfId="20" applyFont="1" applyFill="1" applyBorder="1" applyAlignment="1" applyProtection="1">
      <alignment vertical="center" wrapText="1"/>
      <protection locked="0"/>
    </xf>
    <xf numFmtId="0" fontId="26" fillId="0" borderId="17" xfId="20" applyFont="1" applyBorder="1" applyAlignment="1" applyProtection="1">
      <alignment vertical="top" wrapText="1"/>
      <protection locked="0"/>
    </xf>
    <xf numFmtId="0" fontId="25" fillId="0" borderId="17" xfId="20" applyFont="1" applyBorder="1" applyAlignment="1" applyProtection="1">
      <alignment vertical="top" wrapText="1"/>
      <protection locked="0"/>
    </xf>
    <xf numFmtId="0" fontId="25" fillId="0" borderId="0" xfId="20" applyFont="1" applyAlignment="1" applyProtection="1">
      <alignment vertical="center"/>
      <protection locked="0"/>
    </xf>
    <xf numFmtId="0" fontId="5" fillId="0" borderId="0" xfId="20" applyFont="1" applyAlignment="1" applyProtection="1">
      <alignment vertical="center"/>
      <protection locked="0"/>
    </xf>
    <xf numFmtId="0" fontId="25" fillId="0" borderId="19" xfId="20" applyFont="1" applyBorder="1" applyAlignment="1" applyProtection="1">
      <alignment vertical="top" wrapText="1"/>
      <protection locked="0"/>
    </xf>
    <xf numFmtId="0" fontId="20" fillId="0" borderId="2" xfId="16" applyFont="1" applyBorder="1" applyAlignment="1" applyProtection="1">
      <alignment horizontal="left" vertical="top"/>
      <protection locked="0"/>
    </xf>
    <xf numFmtId="0" fontId="2" fillId="0" borderId="0" xfId="7" applyFont="1" applyAlignment="1" applyProtection="1">
      <alignment horizontal="left" vertical="top"/>
      <protection locked="0"/>
    </xf>
    <xf numFmtId="0" fontId="4" fillId="3" borderId="0" xfId="7" applyFill="1" applyAlignment="1" applyProtection="1">
      <alignment vertical="top"/>
      <protection locked="0"/>
    </xf>
    <xf numFmtId="0" fontId="4" fillId="0" borderId="0" xfId="7" applyAlignment="1" applyProtection="1">
      <alignment horizontal="left" vertical="top"/>
      <protection locked="0"/>
    </xf>
    <xf numFmtId="0" fontId="4" fillId="0" borderId="0" xfId="7" applyAlignment="1" applyProtection="1">
      <alignment vertical="top"/>
      <protection locked="0"/>
    </xf>
    <xf numFmtId="0" fontId="4" fillId="0" borderId="0" xfId="7" applyAlignment="1" applyProtection="1">
      <alignment horizontal="center" vertical="top"/>
      <protection locked="0"/>
    </xf>
    <xf numFmtId="0" fontId="4" fillId="6" borderId="8" xfId="7" applyFill="1" applyBorder="1" applyAlignment="1" applyProtection="1">
      <alignment horizontal="left" vertical="center" wrapText="1" indent="1"/>
      <protection locked="0"/>
    </xf>
    <xf numFmtId="0" fontId="34" fillId="0" borderId="0" xfId="16" applyFont="1" applyAlignment="1" applyProtection="1">
      <alignment vertical="top"/>
      <protection locked="0"/>
    </xf>
    <xf numFmtId="0" fontId="27" fillId="0" borderId="0" xfId="16" applyFont="1" applyAlignment="1" applyProtection="1">
      <alignment vertical="top"/>
      <protection locked="0"/>
    </xf>
    <xf numFmtId="0" fontId="12" fillId="5" borderId="9" xfId="7" applyFont="1" applyFill="1" applyBorder="1" applyAlignment="1" applyProtection="1">
      <alignment horizontal="center" vertical="center" wrapText="1"/>
      <protection locked="0"/>
    </xf>
    <xf numFmtId="0" fontId="12" fillId="5" borderId="10" xfId="7" applyFont="1" applyFill="1" applyBorder="1" applyAlignment="1" applyProtection="1">
      <alignment horizontal="center" vertical="center" wrapText="1"/>
      <protection locked="0"/>
    </xf>
    <xf numFmtId="0" fontId="12" fillId="5" borderId="11" xfId="7" applyFont="1" applyFill="1" applyBorder="1" applyAlignment="1" applyProtection="1">
      <alignment horizontal="center" vertical="center" wrapText="1"/>
      <protection locked="0"/>
    </xf>
    <xf numFmtId="0" fontId="2" fillId="0" borderId="8" xfId="7" applyFont="1" applyBorder="1" applyAlignment="1" applyProtection="1">
      <alignment vertical="top" wrapText="1"/>
      <protection locked="0"/>
    </xf>
    <xf numFmtId="0" fontId="12" fillId="5" borderId="9" xfId="7" applyFont="1" applyFill="1" applyBorder="1" applyAlignment="1" applyProtection="1">
      <alignment vertical="center" wrapText="1"/>
      <protection locked="0"/>
    </xf>
    <xf numFmtId="0" fontId="12" fillId="5" borderId="10" xfId="7" applyFont="1" applyFill="1" applyBorder="1" applyAlignment="1" applyProtection="1">
      <alignment vertical="center" wrapText="1"/>
      <protection locked="0"/>
    </xf>
    <xf numFmtId="0" fontId="13" fillId="8" borderId="0" xfId="7" applyFont="1" applyFill="1" applyAlignment="1" applyProtection="1">
      <alignment horizontal="center" vertical="center" wrapText="1"/>
      <protection locked="0"/>
    </xf>
    <xf numFmtId="0" fontId="11" fillId="8" borderId="0" xfId="16" applyFont="1" applyFill="1" applyAlignment="1" applyProtection="1">
      <alignment vertical="top"/>
      <protection locked="0"/>
    </xf>
    <xf numFmtId="0" fontId="27" fillId="0" borderId="0" xfId="7" applyFont="1" applyAlignment="1" applyProtection="1">
      <alignment vertical="top"/>
      <protection locked="0"/>
    </xf>
    <xf numFmtId="0" fontId="4" fillId="0" borderId="8" xfId="7" applyBorder="1" applyAlignment="1" applyProtection="1">
      <alignment vertical="top"/>
      <protection locked="0"/>
    </xf>
    <xf numFmtId="0" fontId="27" fillId="0" borderId="8" xfId="7" applyFont="1" applyBorder="1" applyAlignment="1" applyProtection="1">
      <alignment vertical="top"/>
      <protection locked="0"/>
    </xf>
    <xf numFmtId="0" fontId="4" fillId="0" borderId="2" xfId="7" applyBorder="1" applyAlignment="1" applyProtection="1">
      <alignment vertical="top"/>
      <protection locked="0"/>
    </xf>
    <xf numFmtId="0" fontId="27" fillId="0" borderId="2" xfId="7" applyFont="1" applyBorder="1" applyAlignment="1" applyProtection="1">
      <alignment vertical="top"/>
      <protection locked="0"/>
    </xf>
    <xf numFmtId="0" fontId="21" fillId="5" borderId="8" xfId="7" applyFont="1" applyFill="1" applyBorder="1" applyAlignment="1" applyProtection="1">
      <alignment horizontal="center" vertical="center"/>
      <protection locked="0"/>
    </xf>
    <xf numFmtId="0" fontId="4" fillId="0" borderId="8" xfId="7" applyBorder="1" applyAlignment="1">
      <alignment horizontal="center" vertical="top"/>
    </xf>
    <xf numFmtId="0" fontId="6" fillId="4" borderId="8" xfId="7" applyFont="1" applyFill="1" applyBorder="1" applyAlignment="1">
      <alignment horizontal="left" vertical="top" wrapText="1"/>
    </xf>
    <xf numFmtId="0" fontId="6" fillId="4" borderId="9" xfId="7" applyFont="1" applyFill="1" applyBorder="1" applyAlignment="1">
      <alignment horizontal="left" vertical="top" wrapText="1"/>
    </xf>
    <xf numFmtId="0" fontId="6" fillId="4" borderId="6" xfId="7" applyFont="1" applyFill="1" applyBorder="1" applyAlignment="1">
      <alignment horizontal="left" wrapText="1"/>
    </xf>
    <xf numFmtId="0" fontId="6" fillId="4" borderId="13" xfId="7" applyFont="1" applyFill="1" applyBorder="1" applyAlignment="1">
      <alignment horizontal="left" wrapText="1"/>
    </xf>
    <xf numFmtId="0" fontId="6" fillId="4" borderId="7" xfId="7" applyFont="1" applyFill="1" applyBorder="1" applyAlignment="1">
      <alignment horizontal="left" wrapText="1"/>
    </xf>
    <xf numFmtId="0" fontId="6" fillId="4" borderId="28" xfId="7" applyFont="1" applyFill="1" applyBorder="1" applyAlignment="1">
      <alignment horizontal="left" wrapText="1"/>
    </xf>
    <xf numFmtId="0" fontId="6" fillId="4" borderId="0" xfId="7" applyFont="1" applyFill="1" applyAlignment="1">
      <alignment horizontal="left" wrapText="1"/>
    </xf>
    <xf numFmtId="0" fontId="6" fillId="4" borderId="29" xfId="7" applyFont="1" applyFill="1" applyBorder="1" applyAlignment="1">
      <alignment horizontal="left" wrapText="1"/>
    </xf>
    <xf numFmtId="0" fontId="6" fillId="4" borderId="4" xfId="7" applyFont="1" applyFill="1" applyBorder="1" applyAlignment="1">
      <alignment horizontal="left" wrapText="1"/>
    </xf>
    <xf numFmtId="0" fontId="6" fillId="4" borderId="1" xfId="7" applyFont="1" applyFill="1" applyBorder="1" applyAlignment="1">
      <alignment horizontal="left" wrapText="1"/>
    </xf>
    <xf numFmtId="0" fontId="6" fillId="4" borderId="5" xfId="7" applyFont="1" applyFill="1" applyBorder="1" applyAlignment="1">
      <alignment horizontal="left" wrapText="1"/>
    </xf>
    <xf numFmtId="0" fontId="6" fillId="4" borderId="6" xfId="7" applyFont="1" applyFill="1" applyBorder="1" applyAlignment="1">
      <alignment horizontal="left" vertical="top" wrapText="1"/>
    </xf>
    <xf numFmtId="0" fontId="4" fillId="0" borderId="13" xfId="7" applyBorder="1" applyAlignment="1">
      <alignment horizontal="left" vertical="top" wrapText="1"/>
    </xf>
    <xf numFmtId="0" fontId="4" fillId="0" borderId="7" xfId="7" applyBorder="1" applyAlignment="1">
      <alignment horizontal="left" vertical="top" wrapText="1"/>
    </xf>
    <xf numFmtId="0" fontId="36" fillId="4" borderId="0" xfId="7" applyFont="1" applyFill="1"/>
    <xf numFmtId="0" fontId="4" fillId="4" borderId="0" xfId="7" applyFill="1"/>
    <xf numFmtId="0" fontId="21" fillId="5" borderId="6" xfId="7" applyFont="1" applyFill="1" applyBorder="1" applyAlignment="1" applyProtection="1">
      <alignment horizontal="center" vertical="center"/>
      <protection locked="0"/>
    </xf>
    <xf numFmtId="0" fontId="21" fillId="5" borderId="13" xfId="7" applyFont="1" applyFill="1" applyBorder="1" applyAlignment="1" applyProtection="1">
      <alignment horizontal="center" vertical="center"/>
      <protection locked="0"/>
    </xf>
    <xf numFmtId="0" fontId="21" fillId="5" borderId="7" xfId="7" applyFont="1" applyFill="1" applyBorder="1" applyAlignment="1" applyProtection="1">
      <alignment horizontal="center" vertical="center"/>
      <protection locked="0"/>
    </xf>
    <xf numFmtId="0" fontId="12" fillId="5" borderId="9" xfId="7" applyFont="1" applyFill="1" applyBorder="1" applyAlignment="1" applyProtection="1">
      <alignment horizontal="center" vertical="center" wrapText="1"/>
      <protection locked="0"/>
    </xf>
    <xf numFmtId="0" fontId="12" fillId="5" borderId="10" xfId="7" applyFont="1" applyFill="1" applyBorder="1" applyAlignment="1" applyProtection="1">
      <alignment horizontal="center" vertical="center" wrapText="1"/>
      <protection locked="0"/>
    </xf>
    <xf numFmtId="0" fontId="16" fillId="0" borderId="0" xfId="0" applyFont="1" applyAlignment="1" applyProtection="1">
      <alignment horizontal="left" vertical="center"/>
      <protection locked="0"/>
    </xf>
    <xf numFmtId="0" fontId="4" fillId="8" borderId="12" xfId="7" applyFill="1" applyBorder="1" applyAlignment="1" applyProtection="1">
      <alignment horizontal="center" vertical="top" wrapText="1"/>
      <protection locked="0"/>
    </xf>
    <xf numFmtId="0" fontId="4" fillId="8" borderId="21" xfId="7" applyFill="1" applyBorder="1" applyAlignment="1" applyProtection="1">
      <alignment horizontal="center" vertical="top" wrapText="1"/>
      <protection locked="0"/>
    </xf>
    <xf numFmtId="0" fontId="4" fillId="8" borderId="3" xfId="7" applyFill="1" applyBorder="1" applyAlignment="1" applyProtection="1">
      <alignment horizontal="center" vertical="top" wrapText="1"/>
      <protection locked="0"/>
    </xf>
    <xf numFmtId="0" fontId="19" fillId="0" borderId="0" xfId="3" applyFont="1" applyAlignment="1" applyProtection="1">
      <alignment horizontal="left" vertical="center" wrapText="1"/>
      <protection locked="0"/>
    </xf>
    <xf numFmtId="0" fontId="17" fillId="0" borderId="0" xfId="7" applyFont="1" applyAlignment="1" applyProtection="1">
      <alignment wrapText="1"/>
      <protection locked="0"/>
    </xf>
    <xf numFmtId="0" fontId="21" fillId="5" borderId="10" xfId="7" applyFont="1" applyFill="1" applyBorder="1" applyAlignment="1" applyProtection="1">
      <alignment horizontal="left" vertical="center" wrapText="1"/>
      <protection locked="0"/>
    </xf>
    <xf numFmtId="0" fontId="21" fillId="5" borderId="11" xfId="7" applyFont="1" applyFill="1" applyBorder="1" applyAlignment="1" applyProtection="1">
      <alignment horizontal="left" vertical="center" wrapText="1"/>
      <protection locked="0"/>
    </xf>
    <xf numFmtId="0" fontId="15" fillId="7" borderId="18" xfId="20" applyFont="1" applyFill="1" applyBorder="1" applyAlignment="1" applyProtection="1">
      <alignment vertical="center" wrapText="1"/>
      <protection locked="0"/>
    </xf>
    <xf numFmtId="0" fontId="15" fillId="7" borderId="19" xfId="20" applyFont="1" applyFill="1" applyBorder="1" applyAlignment="1" applyProtection="1">
      <alignment vertical="center" wrapText="1"/>
      <protection locked="0"/>
    </xf>
  </cellXfs>
  <cellStyles count="23">
    <cellStyle name="Comma 2" xfId="19" xr:uid="{3AD113B1-0E98-4D53-9DF5-42FF22B72C6C}"/>
    <cellStyle name="Comma 53" xfId="13" xr:uid="{1CB3144F-04AE-41D5-9814-96656BBC4C57}"/>
    <cellStyle name="Currency 10" xfId="18" xr:uid="{9722127D-0095-4049-95C2-B1B23743227E}"/>
    <cellStyle name="Normal" xfId="0" builtinId="0"/>
    <cellStyle name="Normal 10" xfId="7" xr:uid="{96E55752-5763-44DA-A317-E8FE878CB1E7}"/>
    <cellStyle name="Normal 132" xfId="4" xr:uid="{4977C586-BCAD-4347-8379-A45AD2486C92}"/>
    <cellStyle name="Normal 135 2" xfId="9" xr:uid="{4E13A19E-64FA-4C3C-9C78-7F9755E7F1CD}"/>
    <cellStyle name="Normal 167" xfId="11" xr:uid="{69388C8F-9DA0-4510-9408-4EF883E84412}"/>
    <cellStyle name="Normal 185" xfId="12" xr:uid="{0A45A652-209B-4F37-9344-DFEB9046127A}"/>
    <cellStyle name="Normal 2 2" xfId="16" xr:uid="{21CD9BE4-B1BC-4172-9E91-E26B5E95054D}"/>
    <cellStyle name="Normal 2 2 2" xfId="2" xr:uid="{D9A85561-F6C6-4405-9B46-97853D0566FA}"/>
    <cellStyle name="Normal 3" xfId="17" xr:uid="{6647072B-90D2-4E7F-A70C-9A4A34B567F7}"/>
    <cellStyle name="Normal 3 2" xfId="22" xr:uid="{A3DAE639-D60C-417F-8D97-6487A91B0164}"/>
    <cellStyle name="Normal 4" xfId="20" xr:uid="{B47BD7E4-534D-4872-9C62-98B5A6632F2C}"/>
    <cellStyle name="Normal 5 10 3" xfId="8" xr:uid="{3E54749F-C45D-42B7-9077-4569E779F525}"/>
    <cellStyle name="Normal 5 2 2 2" xfId="10" xr:uid="{565C8409-FC51-48EA-8AB4-3603B1783E42}"/>
    <cellStyle name="Normal 5 3" xfId="15" xr:uid="{21EB1D9C-406C-4820-BE5A-26AFE0E4F3D8}"/>
    <cellStyle name="Normal 5 5" xfId="14" xr:uid="{96610365-062C-4626-8714-164EA722F6F8}"/>
    <cellStyle name="Normal 5 6" xfId="1" xr:uid="{420BD355-5451-4A4F-9392-614178DC10BE}"/>
    <cellStyle name="Normal 5 7" xfId="5" xr:uid="{DFFCF71C-9F68-44A5-B089-A603F1F3875D}"/>
    <cellStyle name="Normal_IntroRFP" xfId="3" xr:uid="{5F3A95B8-ECE2-43F2-8B38-B7F38E35BDFB}"/>
    <cellStyle name="Normal_IntroRFP 2" xfId="21" xr:uid="{DA109C10-DE53-4670-9B7C-FB8113900781}"/>
    <cellStyle name="Percent 10" xfId="6" xr:uid="{C32086AB-66FD-4E48-A10E-3BDA3C4BE3BA}"/>
  </cellStyles>
  <dxfs count="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85725</xdr:colOff>
          <xdr:row>6</xdr:row>
          <xdr:rowOff>28575</xdr:rowOff>
        </xdr:from>
        <xdr:to>
          <xdr:col>9</xdr:col>
          <xdr:colOff>561975</xdr:colOff>
          <xdr:row>9</xdr:row>
          <xdr:rowOff>85725</xdr:rowOff>
        </xdr:to>
        <xdr:sp macro="" textlink="">
          <xdr:nvSpPr>
            <xdr:cNvPr id="11265" name="Button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600" b="1" i="0" u="none" strike="noStrike" baseline="0">
                  <a:solidFill>
                    <a:srgbClr val="800000"/>
                  </a:solidFill>
                  <a:latin typeface="Arial Narrow"/>
                </a:rPr>
                <a:t>Click to Close File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9</xdr:col>
      <xdr:colOff>1016000</xdr:colOff>
      <xdr:row>1</xdr:row>
      <xdr:rowOff>0</xdr:rowOff>
    </xdr:from>
    <xdr:to>
      <xdr:col>9</xdr:col>
      <xdr:colOff>1019810</xdr:colOff>
      <xdr:row>2</xdr:row>
      <xdr:rowOff>56515</xdr:rowOff>
    </xdr:to>
    <xdr:pic>
      <xdr:nvPicPr>
        <xdr:cNvPr id="2" name="Picture 2" descr="http://www.portsanantonio.us/StoreImages/logos/saws%20logo.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84250" y="273050"/>
          <a:ext cx="0" cy="327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1016000</xdr:colOff>
      <xdr:row>1</xdr:row>
      <xdr:rowOff>0</xdr:rowOff>
    </xdr:from>
    <xdr:to>
      <xdr:col>9</xdr:col>
      <xdr:colOff>1019810</xdr:colOff>
      <xdr:row>2</xdr:row>
      <xdr:rowOff>56515</xdr:rowOff>
    </xdr:to>
    <xdr:pic>
      <xdr:nvPicPr>
        <xdr:cNvPr id="3" name="Picture 3" descr="http://www.portsanantonio.us/StoreImages/logos/saws%20logo.jp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84250" y="273050"/>
          <a:ext cx="0" cy="327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31750</xdr:colOff>
      <xdr:row>0</xdr:row>
      <xdr:rowOff>254000</xdr:rowOff>
    </xdr:from>
    <xdr:to>
      <xdr:col>6</xdr:col>
      <xdr:colOff>152400</xdr:colOff>
      <xdr:row>1</xdr:row>
      <xdr:rowOff>220345</xdr:rowOff>
    </xdr:to>
    <xdr:sp macro="" textlink="">
      <xdr:nvSpPr>
        <xdr:cNvPr id="4" name="Text 1">
          <a:extLst>
            <a:ext uri="{FF2B5EF4-FFF2-40B4-BE49-F238E27FC236}">
              <a16:creationId xmlns:a16="http://schemas.microsoft.com/office/drawing/2014/main" id="{00000000-0008-0000-0300-000004000000}"/>
            </a:ext>
          </a:extLst>
        </xdr:cNvPr>
        <xdr:cNvSpPr txBox="1">
          <a:spLocks noChangeArrowheads="1"/>
        </xdr:cNvSpPr>
      </xdr:nvSpPr>
      <xdr:spPr bwMode="auto">
        <a:xfrm>
          <a:off x="5518150" y="412750"/>
          <a:ext cx="120650" cy="24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kornferry.sharepoint.com/CLIENTS/DFW%20Airport/2012/Benefits%20Work/Health%20RFP/DFW%20Vendor%20Dental%20RF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Introduction"/>
      <sheetName val="Questionnaire"/>
      <sheetName val="Pricing"/>
      <sheetName val="Explanation"/>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330BF-1C7B-4DC6-99D8-BCB23F836042}">
  <sheetPr codeName="Sheet30"/>
  <dimension ref="A1:S169"/>
  <sheetViews>
    <sheetView workbookViewId="0">
      <selection activeCell="B11" sqref="B11:G11"/>
    </sheetView>
  </sheetViews>
  <sheetFormatPr defaultColWidth="9.140625" defaultRowHeight="12.75" x14ac:dyDescent="0.2"/>
  <cols>
    <col min="1" max="1" width="25.7109375" style="1" customWidth="1"/>
    <col min="2" max="2" width="14.7109375" style="1" customWidth="1"/>
    <col min="3" max="3" width="17.5703125" style="1" customWidth="1"/>
    <col min="4" max="4" width="21.7109375" style="1" customWidth="1"/>
    <col min="5" max="5" width="26.85546875" style="1" customWidth="1"/>
    <col min="6" max="16384" width="9.140625" style="1"/>
  </cols>
  <sheetData>
    <row r="1" spans="1:6" x14ac:dyDescent="0.2">
      <c r="A1" s="12" t="s">
        <v>0</v>
      </c>
      <c r="B1" s="4" t="s">
        <v>1</v>
      </c>
    </row>
    <row r="3" spans="1:6" x14ac:dyDescent="0.2">
      <c r="A3" s="4" t="s">
        <v>2</v>
      </c>
      <c r="B3" s="1" t="s">
        <v>3</v>
      </c>
    </row>
    <row r="4" spans="1:6" x14ac:dyDescent="0.2">
      <c r="A4" s="1" t="s">
        <v>4</v>
      </c>
      <c r="B4" s="1" t="s">
        <v>5</v>
      </c>
      <c r="F4" s="1" t="s">
        <v>6</v>
      </c>
    </row>
    <row r="5" spans="1:6" x14ac:dyDescent="0.2">
      <c r="B5" s="1" t="s">
        <v>7</v>
      </c>
      <c r="F5" s="1" t="s">
        <v>8</v>
      </c>
    </row>
    <row r="6" spans="1:6" x14ac:dyDescent="0.2">
      <c r="B6" s="1" t="s">
        <v>9</v>
      </c>
      <c r="F6" s="1" t="s">
        <v>10</v>
      </c>
    </row>
    <row r="9" spans="1:6" x14ac:dyDescent="0.2">
      <c r="A9" s="4" t="s">
        <v>11</v>
      </c>
      <c r="B9" s="1" t="s">
        <v>12</v>
      </c>
    </row>
    <row r="10" spans="1:6" x14ac:dyDescent="0.2">
      <c r="A10" s="4" t="s">
        <v>13</v>
      </c>
      <c r="B10" s="1" t="s">
        <v>14</v>
      </c>
    </row>
    <row r="11" spans="1:6" x14ac:dyDescent="0.2">
      <c r="A11" s="1" t="s">
        <v>15</v>
      </c>
    </row>
    <row r="13" spans="1:6" x14ac:dyDescent="0.2">
      <c r="A13" s="13" t="s">
        <v>16</v>
      </c>
    </row>
    <row r="14" spans="1:6" x14ac:dyDescent="0.2">
      <c r="A14" s="1" t="s">
        <v>17</v>
      </c>
      <c r="B14" s="14" t="s">
        <v>18</v>
      </c>
      <c r="C14" s="15" t="s">
        <v>19</v>
      </c>
      <c r="D14" s="14"/>
    </row>
    <row r="15" spans="1:6" x14ac:dyDescent="0.2">
      <c r="A15" s="1" t="s">
        <v>20</v>
      </c>
      <c r="B15" s="15" t="s">
        <v>21</v>
      </c>
      <c r="C15" s="14" t="s">
        <v>22</v>
      </c>
      <c r="D15" s="16" t="s">
        <v>23</v>
      </c>
    </row>
    <row r="16" spans="1:6" x14ac:dyDescent="0.2">
      <c r="A16" s="1" t="s">
        <v>24</v>
      </c>
      <c r="B16" s="14" t="s">
        <v>18</v>
      </c>
      <c r="C16" s="14" t="s">
        <v>22</v>
      </c>
      <c r="D16" s="14"/>
    </row>
    <row r="17" spans="1:19" x14ac:dyDescent="0.2">
      <c r="A17" s="1" t="s">
        <v>25</v>
      </c>
      <c r="B17" s="14" t="s">
        <v>18</v>
      </c>
      <c r="C17" s="14" t="s">
        <v>22</v>
      </c>
      <c r="D17" s="14" t="s">
        <v>23</v>
      </c>
    </row>
    <row r="18" spans="1:19" x14ac:dyDescent="0.2">
      <c r="A18" s="1" t="s">
        <v>26</v>
      </c>
      <c r="B18" s="14" t="s">
        <v>18</v>
      </c>
      <c r="C18" s="14" t="s">
        <v>22</v>
      </c>
      <c r="D18" s="17" t="s">
        <v>27</v>
      </c>
    </row>
    <row r="19" spans="1:19" x14ac:dyDescent="0.2">
      <c r="A19" s="1" t="s">
        <v>28</v>
      </c>
      <c r="B19" s="14" t="s">
        <v>29</v>
      </c>
      <c r="C19" s="14" t="s">
        <v>30</v>
      </c>
      <c r="D19" s="17"/>
    </row>
    <row r="20" spans="1:19" x14ac:dyDescent="0.2">
      <c r="A20" s="1" t="s">
        <v>31</v>
      </c>
      <c r="B20" s="18" t="s">
        <v>32</v>
      </c>
      <c r="C20" s="18" t="s">
        <v>33</v>
      </c>
      <c r="D20" s="17"/>
    </row>
    <row r="21" spans="1:19" x14ac:dyDescent="0.2">
      <c r="A21" s="1" t="s">
        <v>34</v>
      </c>
      <c r="B21" s="14" t="s">
        <v>6</v>
      </c>
      <c r="C21" s="14" t="s">
        <v>8</v>
      </c>
      <c r="D21" s="14" t="s">
        <v>10</v>
      </c>
    </row>
    <row r="22" spans="1:19" x14ac:dyDescent="0.2">
      <c r="A22" s="1" t="s">
        <v>35</v>
      </c>
      <c r="B22" s="14" t="s">
        <v>18</v>
      </c>
      <c r="C22" s="14" t="s">
        <v>22</v>
      </c>
      <c r="D22" s="14" t="s">
        <v>36</v>
      </c>
    </row>
    <row r="23" spans="1:19" x14ac:dyDescent="0.2">
      <c r="A23" s="1" t="s">
        <v>37</v>
      </c>
      <c r="B23" s="14" t="s">
        <v>6</v>
      </c>
      <c r="C23" s="14" t="s">
        <v>8</v>
      </c>
      <c r="D23" s="14" t="s">
        <v>10</v>
      </c>
      <c r="E23" s="14" t="s">
        <v>38</v>
      </c>
      <c r="F23" s="14" t="s">
        <v>39</v>
      </c>
      <c r="G23" s="14"/>
      <c r="H23" s="14" t="s">
        <v>40</v>
      </c>
      <c r="I23" s="14" t="s">
        <v>41</v>
      </c>
    </row>
    <row r="24" spans="1:19" x14ac:dyDescent="0.2">
      <c r="A24" s="1" t="s">
        <v>42</v>
      </c>
      <c r="B24" s="14" t="s">
        <v>6</v>
      </c>
      <c r="C24" s="14" t="s">
        <v>8</v>
      </c>
      <c r="D24" s="14" t="s">
        <v>10</v>
      </c>
      <c r="E24" s="14" t="s">
        <v>38</v>
      </c>
      <c r="F24" s="14" t="s">
        <v>39</v>
      </c>
      <c r="G24" s="14"/>
      <c r="H24" s="14" t="s">
        <v>40</v>
      </c>
      <c r="I24" s="14" t="s">
        <v>41</v>
      </c>
      <c r="J24" s="14" t="s">
        <v>43</v>
      </c>
    </row>
    <row r="25" spans="1:19" x14ac:dyDescent="0.2">
      <c r="A25" s="1" t="s">
        <v>44</v>
      </c>
      <c r="B25" s="17" t="s">
        <v>45</v>
      </c>
      <c r="C25" s="17" t="s">
        <v>46</v>
      </c>
      <c r="D25" s="17" t="s">
        <v>47</v>
      </c>
      <c r="E25" s="17" t="s">
        <v>48</v>
      </c>
    </row>
    <row r="26" spans="1:19" x14ac:dyDescent="0.2">
      <c r="A26" s="1" t="s">
        <v>49</v>
      </c>
      <c r="B26" s="17" t="s">
        <v>50</v>
      </c>
      <c r="C26" s="17" t="s">
        <v>51</v>
      </c>
      <c r="D26" s="17" t="s">
        <v>52</v>
      </c>
      <c r="E26" s="17" t="s">
        <v>53</v>
      </c>
      <c r="F26" s="17" t="s">
        <v>54</v>
      </c>
      <c r="G26" s="17" t="s">
        <v>55</v>
      </c>
      <c r="H26" s="17" t="s">
        <v>56</v>
      </c>
      <c r="I26" s="17" t="s">
        <v>57</v>
      </c>
      <c r="J26" s="17" t="s">
        <v>58</v>
      </c>
      <c r="K26" s="17" t="s">
        <v>59</v>
      </c>
      <c r="L26" s="17" t="s">
        <v>60</v>
      </c>
      <c r="M26" s="17" t="s">
        <v>61</v>
      </c>
      <c r="N26" s="17" t="s">
        <v>62</v>
      </c>
      <c r="O26" s="17" t="s">
        <v>63</v>
      </c>
      <c r="P26" s="17" t="s">
        <v>64</v>
      </c>
      <c r="Q26" s="17" t="s">
        <v>65</v>
      </c>
      <c r="R26" s="17" t="s">
        <v>66</v>
      </c>
      <c r="S26" s="17"/>
    </row>
    <row r="27" spans="1:19" x14ac:dyDescent="0.2">
      <c r="A27" s="1" t="s">
        <v>67</v>
      </c>
      <c r="B27" s="17" t="s">
        <v>68</v>
      </c>
      <c r="C27" s="17" t="s">
        <v>69</v>
      </c>
      <c r="D27" s="17"/>
      <c r="E27" s="17"/>
      <c r="F27" s="17"/>
      <c r="G27" s="17"/>
      <c r="H27" s="17"/>
      <c r="I27" s="17"/>
      <c r="J27" s="17"/>
    </row>
    <row r="28" spans="1:19" x14ac:dyDescent="0.2">
      <c r="A28" s="1" t="s">
        <v>70</v>
      </c>
      <c r="B28" s="17" t="s">
        <v>71</v>
      </c>
      <c r="C28" s="17" t="s">
        <v>72</v>
      </c>
      <c r="D28" s="17" t="s">
        <v>73</v>
      </c>
      <c r="E28" s="17" t="s">
        <v>74</v>
      </c>
      <c r="F28" s="17" t="s">
        <v>75</v>
      </c>
      <c r="G28" s="17" t="s">
        <v>76</v>
      </c>
      <c r="H28" s="17" t="s">
        <v>77</v>
      </c>
      <c r="I28" s="17" t="s">
        <v>78</v>
      </c>
      <c r="J28" s="17" t="s">
        <v>79</v>
      </c>
    </row>
    <row r="29" spans="1:19" x14ac:dyDescent="0.2">
      <c r="A29" s="1" t="s">
        <v>80</v>
      </c>
      <c r="B29" s="17" t="s">
        <v>81</v>
      </c>
      <c r="C29" s="17" t="s">
        <v>82</v>
      </c>
    </row>
    <row r="30" spans="1:19" x14ac:dyDescent="0.2">
      <c r="A30" s="1" t="s">
        <v>83</v>
      </c>
      <c r="B30" s="17" t="s">
        <v>84</v>
      </c>
      <c r="C30" s="17" t="s">
        <v>85</v>
      </c>
      <c r="D30" s="17" t="s">
        <v>86</v>
      </c>
      <c r="E30" s="17" t="s">
        <v>87</v>
      </c>
      <c r="F30" s="19" t="s">
        <v>88</v>
      </c>
      <c r="G30" s="19" t="s">
        <v>89</v>
      </c>
    </row>
    <row r="31" spans="1:19" x14ac:dyDescent="0.2">
      <c r="A31" s="1" t="s">
        <v>90</v>
      </c>
      <c r="B31" s="1" t="s">
        <v>91</v>
      </c>
      <c r="C31" s="1" t="s">
        <v>92</v>
      </c>
    </row>
    <row r="32" spans="1:19" x14ac:dyDescent="0.2">
      <c r="A32" s="1" t="s">
        <v>93</v>
      </c>
      <c r="B32" s="126" t="s">
        <v>94</v>
      </c>
      <c r="C32" s="127"/>
      <c r="D32" s="128"/>
    </row>
    <row r="33" spans="1:4" x14ac:dyDescent="0.2">
      <c r="B33" s="129" t="s">
        <v>95</v>
      </c>
      <c r="C33" s="130"/>
      <c r="D33" s="131"/>
    </row>
    <row r="34" spans="1:4" x14ac:dyDescent="0.2">
      <c r="B34" s="132" t="s">
        <v>96</v>
      </c>
      <c r="C34" s="133"/>
      <c r="D34" s="134"/>
    </row>
    <row r="36" spans="1:4" x14ac:dyDescent="0.2">
      <c r="A36" s="1" t="s">
        <v>97</v>
      </c>
      <c r="B36" s="124" t="s">
        <v>98</v>
      </c>
      <c r="C36" s="124"/>
      <c r="D36" s="125"/>
    </row>
    <row r="37" spans="1:4" x14ac:dyDescent="0.2">
      <c r="B37" s="124" t="s">
        <v>99</v>
      </c>
      <c r="C37" s="124"/>
      <c r="D37" s="125"/>
    </row>
    <row r="38" spans="1:4" x14ac:dyDescent="0.2">
      <c r="B38" s="124" t="s">
        <v>100</v>
      </c>
      <c r="C38" s="124"/>
      <c r="D38" s="125"/>
    </row>
    <row r="39" spans="1:4" x14ac:dyDescent="0.2">
      <c r="B39" s="124" t="s">
        <v>101</v>
      </c>
      <c r="C39" s="124"/>
      <c r="D39" s="125"/>
    </row>
    <row r="40" spans="1:4" x14ac:dyDescent="0.2">
      <c r="B40" s="124" t="s">
        <v>102</v>
      </c>
      <c r="C40" s="124"/>
      <c r="D40" s="125"/>
    </row>
    <row r="41" spans="1:4" x14ac:dyDescent="0.2">
      <c r="B41" s="124" t="s">
        <v>103</v>
      </c>
      <c r="C41" s="124"/>
      <c r="D41" s="125"/>
    </row>
    <row r="43" spans="1:4" x14ac:dyDescent="0.2">
      <c r="A43" s="1" t="s">
        <v>104</v>
      </c>
      <c r="B43" s="135" t="s">
        <v>105</v>
      </c>
      <c r="C43" s="136"/>
      <c r="D43" s="137"/>
    </row>
    <row r="44" spans="1:4" x14ac:dyDescent="0.2">
      <c r="B44" s="124" t="s">
        <v>106</v>
      </c>
      <c r="C44" s="124"/>
      <c r="D44" s="124"/>
    </row>
    <row r="45" spans="1:4" x14ac:dyDescent="0.2">
      <c r="B45" s="124" t="s">
        <v>107</v>
      </c>
      <c r="C45" s="124"/>
      <c r="D45" s="124"/>
    </row>
    <row r="47" spans="1:4" x14ac:dyDescent="0.2">
      <c r="A47" s="1" t="s">
        <v>108</v>
      </c>
      <c r="B47" s="124" t="s">
        <v>109</v>
      </c>
      <c r="C47" s="124"/>
      <c r="D47" s="124"/>
    </row>
    <row r="48" spans="1:4" x14ac:dyDescent="0.2">
      <c r="B48" s="124" t="s">
        <v>110</v>
      </c>
      <c r="C48" s="124"/>
      <c r="D48" s="124"/>
    </row>
    <row r="49" spans="1:4" x14ac:dyDescent="0.2">
      <c r="B49" s="124" t="s">
        <v>111</v>
      </c>
      <c r="C49" s="124"/>
      <c r="D49" s="124"/>
    </row>
    <row r="51" spans="1:4" x14ac:dyDescent="0.2">
      <c r="A51" s="1" t="s">
        <v>112</v>
      </c>
    </row>
    <row r="52" spans="1:4" x14ac:dyDescent="0.2">
      <c r="A52" s="1" t="s">
        <v>113</v>
      </c>
      <c r="B52" s="1" t="s">
        <v>114</v>
      </c>
    </row>
    <row r="53" spans="1:4" x14ac:dyDescent="0.2">
      <c r="A53" s="1" t="s">
        <v>115</v>
      </c>
      <c r="B53" s="1" t="s">
        <v>116</v>
      </c>
    </row>
    <row r="54" spans="1:4" x14ac:dyDescent="0.2">
      <c r="B54" s="1" t="s">
        <v>117</v>
      </c>
    </row>
    <row r="55" spans="1:4" x14ac:dyDescent="0.2">
      <c r="B55" s="1" t="s">
        <v>118</v>
      </c>
    </row>
    <row r="56" spans="1:4" x14ac:dyDescent="0.2">
      <c r="B56" s="1" t="s">
        <v>119</v>
      </c>
    </row>
    <row r="57" spans="1:4" x14ac:dyDescent="0.2">
      <c r="B57" s="1" t="s">
        <v>120</v>
      </c>
    </row>
    <row r="58" spans="1:4" x14ac:dyDescent="0.2">
      <c r="B58" s="1" t="s">
        <v>121</v>
      </c>
    </row>
    <row r="59" spans="1:4" x14ac:dyDescent="0.2">
      <c r="B59" s="1" t="s">
        <v>122</v>
      </c>
    </row>
    <row r="60" spans="1:4" x14ac:dyDescent="0.2">
      <c r="B60" s="1" t="s">
        <v>123</v>
      </c>
    </row>
    <row r="61" spans="1:4" x14ac:dyDescent="0.2">
      <c r="B61" s="1" t="s">
        <v>124</v>
      </c>
    </row>
    <row r="62" spans="1:4" x14ac:dyDescent="0.2">
      <c r="B62" s="1" t="s">
        <v>125</v>
      </c>
    </row>
    <row r="63" spans="1:4" x14ac:dyDescent="0.2">
      <c r="B63" s="1" t="s">
        <v>126</v>
      </c>
    </row>
    <row r="64" spans="1:4" x14ac:dyDescent="0.2">
      <c r="B64" s="1" t="s">
        <v>127</v>
      </c>
    </row>
    <row r="65" spans="2:2" x14ac:dyDescent="0.2">
      <c r="B65" s="1" t="s">
        <v>128</v>
      </c>
    </row>
    <row r="66" spans="2:2" x14ac:dyDescent="0.2">
      <c r="B66" s="1" t="s">
        <v>129</v>
      </c>
    </row>
    <row r="67" spans="2:2" x14ac:dyDescent="0.2">
      <c r="B67" s="1" t="s">
        <v>130</v>
      </c>
    </row>
    <row r="68" spans="2:2" x14ac:dyDescent="0.2">
      <c r="B68" s="1" t="s">
        <v>131</v>
      </c>
    </row>
    <row r="69" spans="2:2" x14ac:dyDescent="0.2">
      <c r="B69" s="1" t="s">
        <v>132</v>
      </c>
    </row>
    <row r="70" spans="2:2" x14ac:dyDescent="0.2">
      <c r="B70" s="1" t="s">
        <v>133</v>
      </c>
    </row>
    <row r="71" spans="2:2" x14ac:dyDescent="0.2">
      <c r="B71" s="1" t="s">
        <v>134</v>
      </c>
    </row>
    <row r="72" spans="2:2" x14ac:dyDescent="0.2">
      <c r="B72" s="1" t="s">
        <v>135</v>
      </c>
    </row>
    <row r="73" spans="2:2" x14ac:dyDescent="0.2">
      <c r="B73" s="1" t="s">
        <v>136</v>
      </c>
    </row>
    <row r="74" spans="2:2" x14ac:dyDescent="0.2">
      <c r="B74" s="1" t="s">
        <v>137</v>
      </c>
    </row>
    <row r="75" spans="2:2" x14ac:dyDescent="0.2">
      <c r="B75" s="1" t="s">
        <v>138</v>
      </c>
    </row>
    <row r="76" spans="2:2" x14ac:dyDescent="0.2">
      <c r="B76" s="1" t="s">
        <v>139</v>
      </c>
    </row>
    <row r="77" spans="2:2" x14ac:dyDescent="0.2">
      <c r="B77" s="1" t="s">
        <v>140</v>
      </c>
    </row>
    <row r="78" spans="2:2" x14ac:dyDescent="0.2">
      <c r="B78" s="1" t="s">
        <v>141</v>
      </c>
    </row>
    <row r="79" spans="2:2" x14ac:dyDescent="0.2">
      <c r="B79" s="1" t="s">
        <v>142</v>
      </c>
    </row>
    <row r="80" spans="2:2" x14ac:dyDescent="0.2">
      <c r="B80" s="1" t="s">
        <v>143</v>
      </c>
    </row>
    <row r="81" spans="2:2" x14ac:dyDescent="0.2">
      <c r="B81" s="1" t="s">
        <v>144</v>
      </c>
    </row>
    <row r="82" spans="2:2" x14ac:dyDescent="0.2">
      <c r="B82" s="1" t="s">
        <v>145</v>
      </c>
    </row>
    <row r="83" spans="2:2" x14ac:dyDescent="0.2">
      <c r="B83" s="1" t="s">
        <v>146</v>
      </c>
    </row>
    <row r="84" spans="2:2" x14ac:dyDescent="0.2">
      <c r="B84" s="1" t="s">
        <v>147</v>
      </c>
    </row>
    <row r="85" spans="2:2" x14ac:dyDescent="0.2">
      <c r="B85" s="1" t="s">
        <v>148</v>
      </c>
    </row>
    <row r="86" spans="2:2" x14ac:dyDescent="0.2">
      <c r="B86" s="1" t="s">
        <v>149</v>
      </c>
    </row>
    <row r="87" spans="2:2" x14ac:dyDescent="0.2">
      <c r="B87" s="1" t="s">
        <v>150</v>
      </c>
    </row>
    <row r="88" spans="2:2" x14ac:dyDescent="0.2">
      <c r="B88" s="1" t="s">
        <v>151</v>
      </c>
    </row>
    <row r="89" spans="2:2" x14ac:dyDescent="0.2">
      <c r="B89" s="1" t="s">
        <v>152</v>
      </c>
    </row>
    <row r="90" spans="2:2" x14ac:dyDescent="0.2">
      <c r="B90" s="1" t="s">
        <v>153</v>
      </c>
    </row>
    <row r="91" spans="2:2" x14ac:dyDescent="0.2">
      <c r="B91" s="1" t="s">
        <v>154</v>
      </c>
    </row>
    <row r="92" spans="2:2" x14ac:dyDescent="0.2">
      <c r="B92" s="1" t="s">
        <v>155</v>
      </c>
    </row>
    <row r="93" spans="2:2" x14ac:dyDescent="0.2">
      <c r="B93" s="1" t="s">
        <v>156</v>
      </c>
    </row>
    <row r="94" spans="2:2" x14ac:dyDescent="0.2">
      <c r="B94" s="1" t="s">
        <v>157</v>
      </c>
    </row>
    <row r="95" spans="2:2" x14ac:dyDescent="0.2">
      <c r="B95" s="1" t="s">
        <v>158</v>
      </c>
    </row>
    <row r="96" spans="2:2" x14ac:dyDescent="0.2">
      <c r="B96" s="1" t="s">
        <v>159</v>
      </c>
    </row>
    <row r="97" spans="1:2" x14ac:dyDescent="0.2">
      <c r="B97" s="1" t="s">
        <v>160</v>
      </c>
    </row>
    <row r="98" spans="1:2" x14ac:dyDescent="0.2">
      <c r="B98" s="1" t="s">
        <v>161</v>
      </c>
    </row>
    <row r="99" spans="1:2" x14ac:dyDescent="0.2">
      <c r="B99" s="1" t="s">
        <v>162</v>
      </c>
    </row>
    <row r="100" spans="1:2" x14ac:dyDescent="0.2">
      <c r="B100" s="1" t="s">
        <v>163</v>
      </c>
    </row>
    <row r="101" spans="1:2" x14ac:dyDescent="0.2">
      <c r="B101" s="1" t="s">
        <v>164</v>
      </c>
    </row>
    <row r="102" spans="1:2" x14ac:dyDescent="0.2">
      <c r="B102" s="1" t="s">
        <v>165</v>
      </c>
    </row>
    <row r="103" spans="1:2" x14ac:dyDescent="0.2">
      <c r="B103" s="1" t="s">
        <v>166</v>
      </c>
    </row>
    <row r="105" spans="1:2" x14ac:dyDescent="0.2">
      <c r="A105" s="1" t="s">
        <v>167</v>
      </c>
    </row>
    <row r="106" spans="1:2" x14ac:dyDescent="0.2">
      <c r="B106" s="1">
        <v>30</v>
      </c>
    </row>
    <row r="107" spans="1:2" x14ac:dyDescent="0.2">
      <c r="B107" s="1">
        <v>60</v>
      </c>
    </row>
    <row r="108" spans="1:2" x14ac:dyDescent="0.2">
      <c r="B108" s="1">
        <v>90</v>
      </c>
    </row>
    <row r="109" spans="1:2" x14ac:dyDescent="0.2">
      <c r="B109" s="1">
        <v>120</v>
      </c>
    </row>
    <row r="110" spans="1:2" x14ac:dyDescent="0.2">
      <c r="B110" s="1">
        <v>180</v>
      </c>
    </row>
    <row r="112" spans="1:2" x14ac:dyDescent="0.2">
      <c r="A112" s="1" t="s">
        <v>168</v>
      </c>
    </row>
    <row r="113" spans="1:7" x14ac:dyDescent="0.2">
      <c r="B113" s="1" t="s">
        <v>169</v>
      </c>
    </row>
    <row r="114" spans="1:7" x14ac:dyDescent="0.2">
      <c r="B114" s="20" t="s">
        <v>170</v>
      </c>
    </row>
    <row r="115" spans="1:7" x14ac:dyDescent="0.2">
      <c r="A115" s="1" t="s">
        <v>171</v>
      </c>
    </row>
    <row r="116" spans="1:7" x14ac:dyDescent="0.2">
      <c r="B116" s="1">
        <v>30</v>
      </c>
    </row>
    <row r="117" spans="1:7" x14ac:dyDescent="0.2">
      <c r="B117" s="1">
        <v>60</v>
      </c>
    </row>
    <row r="118" spans="1:7" x14ac:dyDescent="0.2">
      <c r="B118" s="1">
        <v>90</v>
      </c>
    </row>
    <row r="119" spans="1:7" x14ac:dyDescent="0.2">
      <c r="B119" s="1">
        <v>120</v>
      </c>
    </row>
    <row r="120" spans="1:7" x14ac:dyDescent="0.2">
      <c r="B120" s="1">
        <v>180</v>
      </c>
    </row>
    <row r="122" spans="1:7" x14ac:dyDescent="0.2">
      <c r="A122" s="1" t="s">
        <v>172</v>
      </c>
      <c r="B122" s="17" t="s">
        <v>173</v>
      </c>
      <c r="C122" s="17" t="s">
        <v>174</v>
      </c>
      <c r="D122" s="17" t="s">
        <v>53</v>
      </c>
      <c r="E122" s="17" t="s">
        <v>54</v>
      </c>
      <c r="F122" s="17" t="s">
        <v>175</v>
      </c>
      <c r="G122" s="17" t="s">
        <v>176</v>
      </c>
    </row>
    <row r="124" spans="1:7" x14ac:dyDescent="0.2">
      <c r="A124" s="1" t="s">
        <v>177</v>
      </c>
      <c r="B124" s="1" t="s">
        <v>178</v>
      </c>
    </row>
    <row r="125" spans="1:7" x14ac:dyDescent="0.2">
      <c r="B125" s="1" t="s">
        <v>179</v>
      </c>
    </row>
    <row r="126" spans="1:7" x14ac:dyDescent="0.2">
      <c r="B126" s="1" t="s">
        <v>180</v>
      </c>
    </row>
    <row r="127" spans="1:7" x14ac:dyDescent="0.2">
      <c r="B127" s="1" t="s">
        <v>181</v>
      </c>
    </row>
    <row r="128" spans="1:7" x14ac:dyDescent="0.2">
      <c r="B128" s="1" t="s">
        <v>182</v>
      </c>
    </row>
    <row r="129" spans="1:4" x14ac:dyDescent="0.2">
      <c r="B129" s="1" t="s">
        <v>183</v>
      </c>
    </row>
    <row r="130" spans="1:4" x14ac:dyDescent="0.2">
      <c r="B130" s="1" t="s">
        <v>184</v>
      </c>
    </row>
    <row r="131" spans="1:4" x14ac:dyDescent="0.2">
      <c r="B131" s="1" t="s">
        <v>185</v>
      </c>
    </row>
    <row r="133" spans="1:4" x14ac:dyDescent="0.2">
      <c r="A133" s="1" t="s">
        <v>186</v>
      </c>
      <c r="B133" s="17" t="s">
        <v>52</v>
      </c>
      <c r="C133" s="17" t="s">
        <v>187</v>
      </c>
    </row>
    <row r="135" spans="1:4" x14ac:dyDescent="0.2">
      <c r="A135" s="1" t="s">
        <v>188</v>
      </c>
      <c r="B135" s="20" t="s">
        <v>189</v>
      </c>
    </row>
    <row r="136" spans="1:4" x14ac:dyDescent="0.2">
      <c r="B136" s="20" t="s">
        <v>190</v>
      </c>
    </row>
    <row r="139" spans="1:4" x14ac:dyDescent="0.2">
      <c r="A139" s="21" t="s">
        <v>191</v>
      </c>
      <c r="B139" s="21"/>
      <c r="C139" s="21"/>
      <c r="D139" s="21"/>
    </row>
    <row r="140" spans="1:4" x14ac:dyDescent="0.2">
      <c r="A140" s="21"/>
      <c r="B140" s="21"/>
      <c r="C140" s="21"/>
      <c r="D140" s="21"/>
    </row>
    <row r="141" spans="1:4" ht="38.25" x14ac:dyDescent="0.2">
      <c r="A141" s="22" t="s">
        <v>192</v>
      </c>
      <c r="B141" s="21"/>
      <c r="C141" s="23">
        <v>5.0000000000000001E-3</v>
      </c>
      <c r="D141" s="21"/>
    </row>
    <row r="142" spans="1:4" x14ac:dyDescent="0.2">
      <c r="A142" s="21"/>
      <c r="B142" s="21"/>
      <c r="C142" s="24">
        <v>0.01</v>
      </c>
      <c r="D142" s="21"/>
    </row>
    <row r="143" spans="1:4" x14ac:dyDescent="0.2">
      <c r="A143" s="21"/>
      <c r="B143" s="21"/>
      <c r="C143" s="23">
        <v>1.4999999999999999E-2</v>
      </c>
      <c r="D143" s="21"/>
    </row>
    <row r="144" spans="1:4" x14ac:dyDescent="0.2">
      <c r="A144" s="21"/>
      <c r="B144" s="21"/>
      <c r="C144" s="24">
        <v>0.02</v>
      </c>
      <c r="D144" s="21"/>
    </row>
    <row r="145" spans="1:4" x14ac:dyDescent="0.2">
      <c r="A145" s="21"/>
      <c r="B145" s="21"/>
      <c r="C145" s="23">
        <v>2.5000000000000001E-2</v>
      </c>
      <c r="D145" s="21"/>
    </row>
    <row r="146" spans="1:4" x14ac:dyDescent="0.2">
      <c r="A146" s="21"/>
      <c r="B146" s="21"/>
      <c r="C146" s="24">
        <v>0.03</v>
      </c>
      <c r="D146" s="21"/>
    </row>
    <row r="147" spans="1:4" x14ac:dyDescent="0.2">
      <c r="A147" s="21"/>
      <c r="B147" s="21"/>
      <c r="C147" s="23">
        <v>3.5000000000000003E-2</v>
      </c>
      <c r="D147" s="21"/>
    </row>
    <row r="148" spans="1:4" x14ac:dyDescent="0.2">
      <c r="A148" s="21"/>
      <c r="B148" s="21"/>
      <c r="C148" s="24">
        <v>0.04</v>
      </c>
      <c r="D148" s="21"/>
    </row>
    <row r="149" spans="1:4" x14ac:dyDescent="0.2">
      <c r="A149" s="21"/>
      <c r="B149" s="21"/>
      <c r="C149" s="23">
        <v>4.4999999999999998E-2</v>
      </c>
      <c r="D149" s="21"/>
    </row>
    <row r="150" spans="1:4" x14ac:dyDescent="0.2">
      <c r="A150" s="21"/>
      <c r="B150" s="21"/>
      <c r="C150" s="24">
        <v>0.05</v>
      </c>
      <c r="D150" s="21"/>
    </row>
    <row r="151" spans="1:4" x14ac:dyDescent="0.2">
      <c r="A151" s="21"/>
      <c r="B151" s="21"/>
      <c r="C151" s="23">
        <v>5.5E-2</v>
      </c>
      <c r="D151" s="21"/>
    </row>
    <row r="152" spans="1:4" x14ac:dyDescent="0.2">
      <c r="A152" s="21"/>
      <c r="B152" s="21"/>
      <c r="C152" s="24">
        <v>0.06</v>
      </c>
      <c r="D152" s="21"/>
    </row>
    <row r="153" spans="1:4" x14ac:dyDescent="0.2">
      <c r="A153" s="21"/>
      <c r="B153" s="21"/>
      <c r="C153" s="23">
        <v>6.5000000000000002E-2</v>
      </c>
      <c r="D153" s="21"/>
    </row>
    <row r="154" spans="1:4" x14ac:dyDescent="0.2">
      <c r="A154" s="21"/>
      <c r="B154" s="21"/>
      <c r="C154" s="24">
        <v>7.0000000000000007E-2</v>
      </c>
      <c r="D154" s="21"/>
    </row>
    <row r="155" spans="1:4" x14ac:dyDescent="0.2">
      <c r="A155" s="21"/>
      <c r="B155" s="21"/>
      <c r="C155" s="23">
        <v>7.4999999999999997E-2</v>
      </c>
      <c r="D155" s="21"/>
    </row>
    <row r="156" spans="1:4" x14ac:dyDescent="0.2">
      <c r="A156" s="21"/>
      <c r="B156" s="21"/>
      <c r="C156" s="24">
        <v>0.08</v>
      </c>
      <c r="D156" s="21"/>
    </row>
    <row r="157" spans="1:4" x14ac:dyDescent="0.2">
      <c r="A157" s="21"/>
      <c r="B157" s="21"/>
      <c r="C157" s="23">
        <v>8.5000000000000006E-2</v>
      </c>
      <c r="D157" s="21"/>
    </row>
    <row r="158" spans="1:4" x14ac:dyDescent="0.2">
      <c r="A158" s="21"/>
      <c r="B158" s="21"/>
      <c r="C158" s="24">
        <v>0.09</v>
      </c>
      <c r="D158" s="21"/>
    </row>
    <row r="159" spans="1:4" x14ac:dyDescent="0.2">
      <c r="A159" s="21"/>
      <c r="B159" s="21"/>
      <c r="C159" s="23">
        <v>9.5000000000000001E-2</v>
      </c>
      <c r="D159" s="21"/>
    </row>
    <row r="160" spans="1:4" x14ac:dyDescent="0.2">
      <c r="A160" s="21"/>
      <c r="B160" s="21"/>
      <c r="C160" s="24">
        <v>0.1</v>
      </c>
      <c r="D160" s="21"/>
    </row>
    <row r="161" spans="1:4" x14ac:dyDescent="0.2">
      <c r="A161" s="21"/>
      <c r="B161" s="21"/>
      <c r="C161" s="21" t="s">
        <v>193</v>
      </c>
      <c r="D161" s="21"/>
    </row>
    <row r="162" spans="1:4" x14ac:dyDescent="0.2">
      <c r="A162" s="21"/>
      <c r="B162" s="21"/>
      <c r="C162" s="21"/>
      <c r="D162" s="21"/>
    </row>
    <row r="163" spans="1:4" x14ac:dyDescent="0.2">
      <c r="A163" s="21" t="s">
        <v>194</v>
      </c>
      <c r="B163" s="21"/>
      <c r="C163" s="21" t="s">
        <v>195</v>
      </c>
      <c r="D163" s="21"/>
    </row>
    <row r="164" spans="1:4" x14ac:dyDescent="0.2">
      <c r="A164" s="21"/>
      <c r="B164" s="21"/>
      <c r="C164" s="21" t="s">
        <v>196</v>
      </c>
      <c r="D164" s="21"/>
    </row>
    <row r="165" spans="1:4" x14ac:dyDescent="0.2">
      <c r="A165" s="21"/>
      <c r="B165" s="21"/>
      <c r="C165" s="21" t="s">
        <v>197</v>
      </c>
      <c r="D165" s="21"/>
    </row>
    <row r="166" spans="1:4" x14ac:dyDescent="0.2">
      <c r="A166" s="21"/>
      <c r="B166" s="21"/>
      <c r="C166" s="21" t="s">
        <v>198</v>
      </c>
      <c r="D166" s="21"/>
    </row>
    <row r="167" spans="1:4" x14ac:dyDescent="0.2">
      <c r="A167" s="21"/>
      <c r="B167" s="21"/>
      <c r="C167" s="21" t="s">
        <v>193</v>
      </c>
      <c r="D167" s="21"/>
    </row>
    <row r="169" spans="1:4" x14ac:dyDescent="0.2">
      <c r="A169" s="1" t="s">
        <v>199</v>
      </c>
      <c r="B169" s="1" t="s">
        <v>200</v>
      </c>
      <c r="C169" s="1" t="s">
        <v>201</v>
      </c>
    </row>
  </sheetData>
  <sheetProtection sheet="1" objects="1" scenarios="1"/>
  <mergeCells count="15">
    <mergeCell ref="B47:D47"/>
    <mergeCell ref="B48:D48"/>
    <mergeCell ref="B49:D49"/>
    <mergeCell ref="B39:D39"/>
    <mergeCell ref="B40:D40"/>
    <mergeCell ref="B41:D41"/>
    <mergeCell ref="B43:D43"/>
    <mergeCell ref="B44:D44"/>
    <mergeCell ref="B45:D45"/>
    <mergeCell ref="B38:D38"/>
    <mergeCell ref="B32:D32"/>
    <mergeCell ref="B33:D33"/>
    <mergeCell ref="B34:D34"/>
    <mergeCell ref="B36:D36"/>
    <mergeCell ref="B37:D37"/>
  </mergeCells>
  <dataValidations count="1">
    <dataValidation type="list" allowBlank="1" showInputMessage="1" showErrorMessage="1" sqref="E4" xr:uid="{A18170FA-36EB-4408-94A0-354ED074CEFC}">
      <formula1>$F$4:$F$6</formula1>
    </dataValidation>
  </dataValidations>
  <pageMargins left="0.17" right="0.28000000000000003" top="1" bottom="1" header="0.5" footer="0.5"/>
  <pageSetup scale="75" orientation="landscape"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9046C-3F46-4A7E-8086-3E2F4BD44FC1}">
  <sheetPr codeName="Sheet11"/>
  <dimension ref="D13:M20"/>
  <sheetViews>
    <sheetView showGridLines="0" workbookViewId="0">
      <selection activeCell="B11" sqref="B11:G11"/>
    </sheetView>
  </sheetViews>
  <sheetFormatPr defaultColWidth="9.140625" defaultRowHeight="12.75" x14ac:dyDescent="0.2"/>
  <cols>
    <col min="1" max="16384" width="9.140625" style="26"/>
  </cols>
  <sheetData>
    <row r="13" spans="4:13" x14ac:dyDescent="0.2">
      <c r="D13" s="138" t="s">
        <v>202</v>
      </c>
      <c r="E13" s="139"/>
      <c r="F13" s="139"/>
      <c r="G13" s="139"/>
      <c r="H13" s="139"/>
      <c r="I13" s="139"/>
      <c r="J13" s="139"/>
      <c r="K13" s="139"/>
      <c r="L13" s="139"/>
      <c r="M13" s="139"/>
    </row>
    <row r="14" spans="4:13" x14ac:dyDescent="0.2">
      <c r="D14" s="138" t="s">
        <v>203</v>
      </c>
      <c r="E14" s="139"/>
      <c r="F14" s="139"/>
      <c r="G14" s="139"/>
      <c r="H14" s="139"/>
      <c r="I14" s="139"/>
      <c r="J14" s="139"/>
      <c r="K14" s="139"/>
      <c r="L14" s="139"/>
      <c r="M14" s="139"/>
    </row>
    <row r="15" spans="4:13" x14ac:dyDescent="0.2">
      <c r="D15" s="138" t="s">
        <v>204</v>
      </c>
      <c r="E15" s="138"/>
      <c r="F15" s="138"/>
      <c r="G15" s="138"/>
      <c r="H15" s="138"/>
      <c r="I15" s="138"/>
      <c r="J15" s="138"/>
      <c r="K15" s="138"/>
      <c r="L15" s="138"/>
      <c r="M15" s="138"/>
    </row>
    <row r="18" spans="4:4" x14ac:dyDescent="0.2">
      <c r="D18" s="25" t="s">
        <v>205</v>
      </c>
    </row>
    <row r="19" spans="4:4" x14ac:dyDescent="0.2">
      <c r="D19" s="25" t="s">
        <v>206</v>
      </c>
    </row>
    <row r="20" spans="4:4" x14ac:dyDescent="0.2">
      <c r="D20" s="25" t="s">
        <v>207</v>
      </c>
    </row>
  </sheetData>
  <sheetProtection sheet="1" objects="1" scenarios="1"/>
  <mergeCells count="3">
    <mergeCell ref="D13:M13"/>
    <mergeCell ref="D14:M14"/>
    <mergeCell ref="D15:M15"/>
  </mergeCells>
  <pageMargins left="0.75" right="0.75" top="1" bottom="1"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Button 1">
              <controlPr defaultSize="0" print="0" autoFill="0" autoPict="0" macro="[0]!closeFile">
                <anchor moveWithCells="1" sizeWithCells="1">
                  <from>
                    <xdr:col>6</xdr:col>
                    <xdr:colOff>85725</xdr:colOff>
                    <xdr:row>6</xdr:row>
                    <xdr:rowOff>28575</xdr:rowOff>
                  </from>
                  <to>
                    <xdr:col>9</xdr:col>
                    <xdr:colOff>561975</xdr:colOff>
                    <xdr:row>9</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9F6F6-E3D7-4E93-B7CE-2DE26468B432}">
  <sheetPr codeName="Sheet3"/>
  <dimension ref="A1:B680"/>
  <sheetViews>
    <sheetView workbookViewId="0">
      <selection activeCell="B11" sqref="B11:G11"/>
    </sheetView>
  </sheetViews>
  <sheetFormatPr defaultColWidth="9.140625" defaultRowHeight="12.75" x14ac:dyDescent="0.2"/>
  <cols>
    <col min="1" max="1" width="27.28515625" style="27" bestFit="1" customWidth="1"/>
    <col min="2" max="2" width="97.28515625" style="3" bestFit="1" customWidth="1"/>
    <col min="3" max="16384" width="9.140625" style="1"/>
  </cols>
  <sheetData>
    <row r="1" spans="1:2" x14ac:dyDescent="0.2">
      <c r="A1" s="27" t="s">
        <v>0</v>
      </c>
      <c r="B1" s="2" t="s">
        <v>1</v>
      </c>
    </row>
    <row r="3" spans="1:2" x14ac:dyDescent="0.2">
      <c r="A3" s="28" t="s">
        <v>208</v>
      </c>
      <c r="B3" s="3" t="s">
        <v>3</v>
      </c>
    </row>
    <row r="4" spans="1:2" x14ac:dyDescent="0.2">
      <c r="B4" s="3" t="s">
        <v>5</v>
      </c>
    </row>
    <row r="5" spans="1:2" x14ac:dyDescent="0.2">
      <c r="B5" s="3" t="s">
        <v>7</v>
      </c>
    </row>
    <row r="6" spans="1:2" x14ac:dyDescent="0.2">
      <c r="B6" s="3" t="s">
        <v>9</v>
      </c>
    </row>
    <row r="8" spans="1:2" x14ac:dyDescent="0.2">
      <c r="A8" s="28" t="s">
        <v>209</v>
      </c>
      <c r="B8" s="3" t="s">
        <v>12</v>
      </c>
    </row>
    <row r="9" spans="1:2" x14ac:dyDescent="0.2">
      <c r="B9" s="3" t="s">
        <v>14</v>
      </c>
    </row>
    <row r="11" spans="1:2" x14ac:dyDescent="0.2">
      <c r="A11" s="28" t="s">
        <v>17</v>
      </c>
      <c r="B11" s="3" t="s">
        <v>18</v>
      </c>
    </row>
    <row r="12" spans="1:2" x14ac:dyDescent="0.2">
      <c r="B12" s="3" t="s">
        <v>19</v>
      </c>
    </row>
    <row r="14" spans="1:2" x14ac:dyDescent="0.2">
      <c r="A14" s="28" t="s">
        <v>20</v>
      </c>
      <c r="B14" s="3" t="s">
        <v>21</v>
      </c>
    </row>
    <row r="15" spans="1:2" x14ac:dyDescent="0.2">
      <c r="B15" s="3" t="s">
        <v>22</v>
      </c>
    </row>
    <row r="16" spans="1:2" x14ac:dyDescent="0.2">
      <c r="B16" s="3" t="s">
        <v>23</v>
      </c>
    </row>
    <row r="18" spans="1:2" x14ac:dyDescent="0.2">
      <c r="A18" s="28" t="s">
        <v>24</v>
      </c>
      <c r="B18" s="3" t="s">
        <v>18</v>
      </c>
    </row>
    <row r="19" spans="1:2" x14ac:dyDescent="0.2">
      <c r="B19" s="3" t="s">
        <v>22</v>
      </c>
    </row>
    <row r="21" spans="1:2" x14ac:dyDescent="0.2">
      <c r="A21" s="28" t="s">
        <v>25</v>
      </c>
      <c r="B21" s="3" t="s">
        <v>18</v>
      </c>
    </row>
    <row r="22" spans="1:2" x14ac:dyDescent="0.2">
      <c r="B22" s="3" t="s">
        <v>22</v>
      </c>
    </row>
    <row r="23" spans="1:2" x14ac:dyDescent="0.2">
      <c r="B23" s="3" t="s">
        <v>23</v>
      </c>
    </row>
    <row r="25" spans="1:2" x14ac:dyDescent="0.2">
      <c r="A25" s="28" t="s">
        <v>26</v>
      </c>
      <c r="B25" s="3" t="s">
        <v>18</v>
      </c>
    </row>
    <row r="26" spans="1:2" x14ac:dyDescent="0.2">
      <c r="B26" s="3" t="s">
        <v>22</v>
      </c>
    </row>
    <row r="27" spans="1:2" x14ac:dyDescent="0.2">
      <c r="B27" s="3" t="s">
        <v>27</v>
      </c>
    </row>
    <row r="29" spans="1:2" x14ac:dyDescent="0.2">
      <c r="A29" s="28" t="s">
        <v>210</v>
      </c>
      <c r="B29" s="3" t="s">
        <v>18</v>
      </c>
    </row>
    <row r="30" spans="1:2" x14ac:dyDescent="0.2">
      <c r="B30" s="3" t="s">
        <v>22</v>
      </c>
    </row>
    <row r="31" spans="1:2" x14ac:dyDescent="0.2">
      <c r="B31" s="3" t="s">
        <v>19</v>
      </c>
    </row>
    <row r="32" spans="1:2" x14ac:dyDescent="0.2">
      <c r="B32" s="3" t="s">
        <v>27</v>
      </c>
    </row>
    <row r="34" spans="1:2" x14ac:dyDescent="0.2">
      <c r="A34" s="28" t="s">
        <v>28</v>
      </c>
      <c r="B34" s="3" t="s">
        <v>29</v>
      </c>
    </row>
    <row r="35" spans="1:2" x14ac:dyDescent="0.2">
      <c r="B35" s="3" t="s">
        <v>30</v>
      </c>
    </row>
    <row r="37" spans="1:2" x14ac:dyDescent="0.2">
      <c r="A37" s="28" t="s">
        <v>211</v>
      </c>
      <c r="B37" s="3" t="s">
        <v>29</v>
      </c>
    </row>
    <row r="38" spans="1:2" x14ac:dyDescent="0.2">
      <c r="B38" s="3" t="s">
        <v>212</v>
      </c>
    </row>
    <row r="40" spans="1:2" x14ac:dyDescent="0.2">
      <c r="A40" s="28" t="s">
        <v>31</v>
      </c>
      <c r="B40" s="3" t="s">
        <v>32</v>
      </c>
    </row>
    <row r="41" spans="1:2" x14ac:dyDescent="0.2">
      <c r="B41" s="3" t="s">
        <v>33</v>
      </c>
    </row>
    <row r="43" spans="1:2" x14ac:dyDescent="0.2">
      <c r="A43" s="28" t="s">
        <v>34</v>
      </c>
      <c r="B43" s="3" t="s">
        <v>6</v>
      </c>
    </row>
    <row r="44" spans="1:2" x14ac:dyDescent="0.2">
      <c r="B44" s="3" t="s">
        <v>8</v>
      </c>
    </row>
    <row r="45" spans="1:2" x14ac:dyDescent="0.2">
      <c r="B45" s="3" t="s">
        <v>10</v>
      </c>
    </row>
    <row r="47" spans="1:2" x14ac:dyDescent="0.2">
      <c r="A47" s="28" t="s">
        <v>35</v>
      </c>
      <c r="B47" s="3" t="s">
        <v>18</v>
      </c>
    </row>
    <row r="48" spans="1:2" x14ac:dyDescent="0.2">
      <c r="B48" s="3" t="s">
        <v>22</v>
      </c>
    </row>
    <row r="49" spans="1:2" x14ac:dyDescent="0.2">
      <c r="B49" s="3" t="s">
        <v>36</v>
      </c>
    </row>
    <row r="51" spans="1:2" x14ac:dyDescent="0.2">
      <c r="A51" s="28" t="s">
        <v>37</v>
      </c>
      <c r="B51" s="3" t="s">
        <v>6</v>
      </c>
    </row>
    <row r="52" spans="1:2" x14ac:dyDescent="0.2">
      <c r="B52" s="3" t="s">
        <v>8</v>
      </c>
    </row>
    <row r="53" spans="1:2" x14ac:dyDescent="0.2">
      <c r="B53" s="3" t="s">
        <v>10</v>
      </c>
    </row>
    <row r="54" spans="1:2" x14ac:dyDescent="0.2">
      <c r="B54" s="3" t="s">
        <v>38</v>
      </c>
    </row>
    <row r="55" spans="1:2" x14ac:dyDescent="0.2">
      <c r="B55" s="3" t="s">
        <v>39</v>
      </c>
    </row>
    <row r="56" spans="1:2" x14ac:dyDescent="0.2">
      <c r="B56" s="3" t="s">
        <v>40</v>
      </c>
    </row>
    <row r="57" spans="1:2" x14ac:dyDescent="0.2">
      <c r="B57" s="3" t="s">
        <v>41</v>
      </c>
    </row>
    <row r="59" spans="1:2" x14ac:dyDescent="0.2">
      <c r="A59" s="28" t="s">
        <v>42</v>
      </c>
      <c r="B59" s="3" t="s">
        <v>6</v>
      </c>
    </row>
    <row r="60" spans="1:2" x14ac:dyDescent="0.2">
      <c r="B60" s="3" t="s">
        <v>8</v>
      </c>
    </row>
    <row r="61" spans="1:2" x14ac:dyDescent="0.2">
      <c r="B61" s="3" t="s">
        <v>10</v>
      </c>
    </row>
    <row r="62" spans="1:2" x14ac:dyDescent="0.2">
      <c r="B62" s="3" t="s">
        <v>38</v>
      </c>
    </row>
    <row r="63" spans="1:2" x14ac:dyDescent="0.2">
      <c r="B63" s="3" t="s">
        <v>39</v>
      </c>
    </row>
    <row r="64" spans="1:2" x14ac:dyDescent="0.2">
      <c r="B64" s="3" t="s">
        <v>40</v>
      </c>
    </row>
    <row r="65" spans="1:2" x14ac:dyDescent="0.2">
      <c r="B65" s="3" t="s">
        <v>41</v>
      </c>
    </row>
    <row r="66" spans="1:2" x14ac:dyDescent="0.2">
      <c r="B66" s="3" t="s">
        <v>43</v>
      </c>
    </row>
    <row r="68" spans="1:2" x14ac:dyDescent="0.2">
      <c r="A68" s="28" t="s">
        <v>44</v>
      </c>
      <c r="B68" s="3" t="s">
        <v>45</v>
      </c>
    </row>
    <row r="69" spans="1:2" x14ac:dyDescent="0.2">
      <c r="B69" s="3" t="s">
        <v>46</v>
      </c>
    </row>
    <row r="70" spans="1:2" x14ac:dyDescent="0.2">
      <c r="B70" s="3" t="s">
        <v>47</v>
      </c>
    </row>
    <row r="71" spans="1:2" x14ac:dyDescent="0.2">
      <c r="B71" s="3" t="s">
        <v>48</v>
      </c>
    </row>
    <row r="73" spans="1:2" x14ac:dyDescent="0.2">
      <c r="A73" s="28" t="s">
        <v>49</v>
      </c>
      <c r="B73" s="3" t="s">
        <v>50</v>
      </c>
    </row>
    <row r="74" spans="1:2" x14ac:dyDescent="0.2">
      <c r="B74" s="3" t="s">
        <v>51</v>
      </c>
    </row>
    <row r="75" spans="1:2" x14ac:dyDescent="0.2">
      <c r="B75" s="3" t="s">
        <v>52</v>
      </c>
    </row>
    <row r="76" spans="1:2" x14ac:dyDescent="0.2">
      <c r="B76" s="3" t="s">
        <v>53</v>
      </c>
    </row>
    <row r="77" spans="1:2" x14ac:dyDescent="0.2">
      <c r="B77" s="3" t="s">
        <v>54</v>
      </c>
    </row>
    <row r="78" spans="1:2" x14ac:dyDescent="0.2">
      <c r="B78" s="3" t="s">
        <v>55</v>
      </c>
    </row>
    <row r="79" spans="1:2" x14ac:dyDescent="0.2">
      <c r="B79" s="3" t="s">
        <v>56</v>
      </c>
    </row>
    <row r="80" spans="1:2" x14ac:dyDescent="0.2">
      <c r="B80" s="3" t="s">
        <v>57</v>
      </c>
    </row>
    <row r="81" spans="1:2" x14ac:dyDescent="0.2">
      <c r="B81" s="3" t="s">
        <v>58</v>
      </c>
    </row>
    <row r="82" spans="1:2" x14ac:dyDescent="0.2">
      <c r="B82" s="3" t="s">
        <v>59</v>
      </c>
    </row>
    <row r="83" spans="1:2" x14ac:dyDescent="0.2">
      <c r="B83" s="3" t="s">
        <v>60</v>
      </c>
    </row>
    <row r="84" spans="1:2" x14ac:dyDescent="0.2">
      <c r="B84" s="3" t="s">
        <v>61</v>
      </c>
    </row>
    <row r="85" spans="1:2" x14ac:dyDescent="0.2">
      <c r="B85" s="3" t="s">
        <v>62</v>
      </c>
    </row>
    <row r="86" spans="1:2" x14ac:dyDescent="0.2">
      <c r="B86" s="3" t="s">
        <v>63</v>
      </c>
    </row>
    <row r="87" spans="1:2" x14ac:dyDescent="0.2">
      <c r="B87" s="3" t="s">
        <v>64</v>
      </c>
    </row>
    <row r="88" spans="1:2" x14ac:dyDescent="0.2">
      <c r="B88" s="3" t="s">
        <v>65</v>
      </c>
    </row>
    <row r="89" spans="1:2" x14ac:dyDescent="0.2">
      <c r="B89" s="3" t="s">
        <v>66</v>
      </c>
    </row>
    <row r="91" spans="1:2" x14ac:dyDescent="0.2">
      <c r="A91" s="28" t="s">
        <v>67</v>
      </c>
      <c r="B91" s="3" t="s">
        <v>68</v>
      </c>
    </row>
    <row r="92" spans="1:2" x14ac:dyDescent="0.2">
      <c r="B92" s="3" t="s">
        <v>69</v>
      </c>
    </row>
    <row r="94" spans="1:2" x14ac:dyDescent="0.2">
      <c r="A94" s="28" t="s">
        <v>70</v>
      </c>
      <c r="B94" s="3" t="s">
        <v>71</v>
      </c>
    </row>
    <row r="95" spans="1:2" x14ac:dyDescent="0.2">
      <c r="B95" s="3" t="s">
        <v>72</v>
      </c>
    </row>
    <row r="96" spans="1:2" x14ac:dyDescent="0.2">
      <c r="B96" s="3" t="s">
        <v>73</v>
      </c>
    </row>
    <row r="97" spans="1:2" x14ac:dyDescent="0.2">
      <c r="B97" s="3" t="s">
        <v>74</v>
      </c>
    </row>
    <row r="98" spans="1:2" x14ac:dyDescent="0.2">
      <c r="B98" s="3" t="s">
        <v>75</v>
      </c>
    </row>
    <row r="99" spans="1:2" x14ac:dyDescent="0.2">
      <c r="B99" s="3" t="s">
        <v>76</v>
      </c>
    </row>
    <row r="100" spans="1:2" x14ac:dyDescent="0.2">
      <c r="B100" s="3" t="s">
        <v>77</v>
      </c>
    </row>
    <row r="101" spans="1:2" x14ac:dyDescent="0.2">
      <c r="B101" s="3" t="s">
        <v>78</v>
      </c>
    </row>
    <row r="102" spans="1:2" x14ac:dyDescent="0.2">
      <c r="B102" s="3" t="s">
        <v>79</v>
      </c>
    </row>
    <row r="104" spans="1:2" x14ac:dyDescent="0.2">
      <c r="A104" s="28" t="s">
        <v>213</v>
      </c>
      <c r="B104" s="3" t="s">
        <v>81</v>
      </c>
    </row>
    <row r="105" spans="1:2" x14ac:dyDescent="0.2">
      <c r="B105" s="3" t="s">
        <v>82</v>
      </c>
    </row>
    <row r="107" spans="1:2" x14ac:dyDescent="0.2">
      <c r="A107" s="28" t="s">
        <v>83</v>
      </c>
      <c r="B107" s="3" t="s">
        <v>84</v>
      </c>
    </row>
    <row r="108" spans="1:2" x14ac:dyDescent="0.2">
      <c r="B108" s="3" t="s">
        <v>85</v>
      </c>
    </row>
    <row r="109" spans="1:2" x14ac:dyDescent="0.2">
      <c r="B109" s="3" t="s">
        <v>86</v>
      </c>
    </row>
    <row r="110" spans="1:2" x14ac:dyDescent="0.2">
      <c r="B110" s="3" t="s">
        <v>87</v>
      </c>
    </row>
    <row r="111" spans="1:2" x14ac:dyDescent="0.2">
      <c r="B111" s="3" t="s">
        <v>88</v>
      </c>
    </row>
    <row r="112" spans="1:2" x14ac:dyDescent="0.2">
      <c r="B112" s="3" t="s">
        <v>89</v>
      </c>
    </row>
    <row r="114" spans="1:2" x14ac:dyDescent="0.2">
      <c r="A114" s="28" t="s">
        <v>90</v>
      </c>
      <c r="B114" s="3" t="s">
        <v>91</v>
      </c>
    </row>
    <row r="115" spans="1:2" x14ac:dyDescent="0.2">
      <c r="B115" s="3" t="s">
        <v>92</v>
      </c>
    </row>
    <row r="117" spans="1:2" ht="12.75" customHeight="1" x14ac:dyDescent="0.2">
      <c r="A117" s="28" t="s">
        <v>93</v>
      </c>
      <c r="B117" s="3" t="s">
        <v>94</v>
      </c>
    </row>
    <row r="118" spans="1:2" ht="12.75" customHeight="1" x14ac:dyDescent="0.2">
      <c r="B118" s="3" t="s">
        <v>95</v>
      </c>
    </row>
    <row r="119" spans="1:2" ht="12.75" customHeight="1" x14ac:dyDescent="0.2">
      <c r="B119" s="3" t="s">
        <v>96</v>
      </c>
    </row>
    <row r="121" spans="1:2" ht="12.75" customHeight="1" x14ac:dyDescent="0.2">
      <c r="A121" s="28" t="s">
        <v>97</v>
      </c>
      <c r="B121" s="3" t="s">
        <v>98</v>
      </c>
    </row>
    <row r="122" spans="1:2" ht="12.75" customHeight="1" x14ac:dyDescent="0.2">
      <c r="B122" s="3" t="s">
        <v>99</v>
      </c>
    </row>
    <row r="123" spans="1:2" ht="12.75" customHeight="1" x14ac:dyDescent="0.2">
      <c r="B123" s="3" t="s">
        <v>100</v>
      </c>
    </row>
    <row r="124" spans="1:2" ht="12.75" customHeight="1" x14ac:dyDescent="0.2">
      <c r="B124" s="3" t="s">
        <v>101</v>
      </c>
    </row>
    <row r="125" spans="1:2" ht="12.75" customHeight="1" x14ac:dyDescent="0.2">
      <c r="B125" s="3" t="s">
        <v>102</v>
      </c>
    </row>
    <row r="126" spans="1:2" ht="12.75" customHeight="1" x14ac:dyDescent="0.2">
      <c r="B126" s="3" t="s">
        <v>103</v>
      </c>
    </row>
    <row r="128" spans="1:2" x14ac:dyDescent="0.2">
      <c r="A128" s="28" t="s">
        <v>104</v>
      </c>
      <c r="B128" s="3" t="s">
        <v>105</v>
      </c>
    </row>
    <row r="129" spans="1:2" x14ac:dyDescent="0.2">
      <c r="B129" s="3" t="s">
        <v>106</v>
      </c>
    </row>
    <row r="130" spans="1:2" x14ac:dyDescent="0.2">
      <c r="B130" s="3" t="s">
        <v>214</v>
      </c>
    </row>
    <row r="132" spans="1:2" ht="12.75" customHeight="1" x14ac:dyDescent="0.2">
      <c r="A132" s="28" t="s">
        <v>108</v>
      </c>
      <c r="B132" s="3" t="s">
        <v>109</v>
      </c>
    </row>
    <row r="133" spans="1:2" ht="12.75" customHeight="1" x14ac:dyDescent="0.2">
      <c r="B133" s="3" t="s">
        <v>110</v>
      </c>
    </row>
    <row r="134" spans="1:2" ht="12.75" customHeight="1" x14ac:dyDescent="0.2">
      <c r="B134" s="3" t="s">
        <v>111</v>
      </c>
    </row>
    <row r="136" spans="1:2" x14ac:dyDescent="0.2">
      <c r="A136" s="28" t="s">
        <v>215</v>
      </c>
      <c r="B136" s="3" t="s">
        <v>114</v>
      </c>
    </row>
    <row r="137" spans="1:2" x14ac:dyDescent="0.2">
      <c r="B137" s="3" t="s">
        <v>116</v>
      </c>
    </row>
    <row r="138" spans="1:2" x14ac:dyDescent="0.2">
      <c r="B138" s="3" t="s">
        <v>117</v>
      </c>
    </row>
    <row r="139" spans="1:2" x14ac:dyDescent="0.2">
      <c r="B139" s="3" t="s">
        <v>118</v>
      </c>
    </row>
    <row r="140" spans="1:2" x14ac:dyDescent="0.2">
      <c r="B140" s="3" t="s">
        <v>119</v>
      </c>
    </row>
    <row r="141" spans="1:2" x14ac:dyDescent="0.2">
      <c r="B141" s="3" t="s">
        <v>120</v>
      </c>
    </row>
    <row r="142" spans="1:2" x14ac:dyDescent="0.2">
      <c r="B142" s="3" t="s">
        <v>121</v>
      </c>
    </row>
    <row r="143" spans="1:2" x14ac:dyDescent="0.2">
      <c r="B143" s="3" t="s">
        <v>122</v>
      </c>
    </row>
    <row r="144" spans="1:2" x14ac:dyDescent="0.2">
      <c r="B144" s="3" t="s">
        <v>123</v>
      </c>
    </row>
    <row r="145" spans="2:2" x14ac:dyDescent="0.2">
      <c r="B145" s="3" t="s">
        <v>124</v>
      </c>
    </row>
    <row r="146" spans="2:2" x14ac:dyDescent="0.2">
      <c r="B146" s="3" t="s">
        <v>125</v>
      </c>
    </row>
    <row r="147" spans="2:2" x14ac:dyDescent="0.2">
      <c r="B147" s="3" t="s">
        <v>126</v>
      </c>
    </row>
    <row r="148" spans="2:2" x14ac:dyDescent="0.2">
      <c r="B148" s="3" t="s">
        <v>127</v>
      </c>
    </row>
    <row r="149" spans="2:2" x14ac:dyDescent="0.2">
      <c r="B149" s="3" t="s">
        <v>128</v>
      </c>
    </row>
    <row r="150" spans="2:2" x14ac:dyDescent="0.2">
      <c r="B150" s="3" t="s">
        <v>129</v>
      </c>
    </row>
    <row r="151" spans="2:2" x14ac:dyDescent="0.2">
      <c r="B151" s="3" t="s">
        <v>130</v>
      </c>
    </row>
    <row r="152" spans="2:2" x14ac:dyDescent="0.2">
      <c r="B152" s="3" t="s">
        <v>131</v>
      </c>
    </row>
    <row r="153" spans="2:2" x14ac:dyDescent="0.2">
      <c r="B153" s="3" t="s">
        <v>132</v>
      </c>
    </row>
    <row r="154" spans="2:2" x14ac:dyDescent="0.2">
      <c r="B154" s="3" t="s">
        <v>133</v>
      </c>
    </row>
    <row r="155" spans="2:2" x14ac:dyDescent="0.2">
      <c r="B155" s="3" t="s">
        <v>134</v>
      </c>
    </row>
    <row r="156" spans="2:2" x14ac:dyDescent="0.2">
      <c r="B156" s="3" t="s">
        <v>135</v>
      </c>
    </row>
    <row r="157" spans="2:2" x14ac:dyDescent="0.2">
      <c r="B157" s="3" t="s">
        <v>136</v>
      </c>
    </row>
    <row r="158" spans="2:2" x14ac:dyDescent="0.2">
      <c r="B158" s="3" t="s">
        <v>137</v>
      </c>
    </row>
    <row r="159" spans="2:2" x14ac:dyDescent="0.2">
      <c r="B159" s="3" t="s">
        <v>138</v>
      </c>
    </row>
    <row r="160" spans="2:2" x14ac:dyDescent="0.2">
      <c r="B160" s="3" t="s">
        <v>139</v>
      </c>
    </row>
    <row r="161" spans="2:2" x14ac:dyDescent="0.2">
      <c r="B161" s="3" t="s">
        <v>140</v>
      </c>
    </row>
    <row r="162" spans="2:2" x14ac:dyDescent="0.2">
      <c r="B162" s="3" t="s">
        <v>141</v>
      </c>
    </row>
    <row r="163" spans="2:2" x14ac:dyDescent="0.2">
      <c r="B163" s="3" t="s">
        <v>142</v>
      </c>
    </row>
    <row r="164" spans="2:2" x14ac:dyDescent="0.2">
      <c r="B164" s="3" t="s">
        <v>143</v>
      </c>
    </row>
    <row r="165" spans="2:2" x14ac:dyDescent="0.2">
      <c r="B165" s="3" t="s">
        <v>144</v>
      </c>
    </row>
    <row r="166" spans="2:2" x14ac:dyDescent="0.2">
      <c r="B166" s="3" t="s">
        <v>145</v>
      </c>
    </row>
    <row r="167" spans="2:2" x14ac:dyDescent="0.2">
      <c r="B167" s="3" t="s">
        <v>146</v>
      </c>
    </row>
    <row r="168" spans="2:2" x14ac:dyDescent="0.2">
      <c r="B168" s="3" t="s">
        <v>147</v>
      </c>
    </row>
    <row r="169" spans="2:2" x14ac:dyDescent="0.2">
      <c r="B169" s="3" t="s">
        <v>148</v>
      </c>
    </row>
    <row r="170" spans="2:2" x14ac:dyDescent="0.2">
      <c r="B170" s="3" t="s">
        <v>149</v>
      </c>
    </row>
    <row r="171" spans="2:2" x14ac:dyDescent="0.2">
      <c r="B171" s="3" t="s">
        <v>150</v>
      </c>
    </row>
    <row r="172" spans="2:2" x14ac:dyDescent="0.2">
      <c r="B172" s="3" t="s">
        <v>151</v>
      </c>
    </row>
    <row r="173" spans="2:2" x14ac:dyDescent="0.2">
      <c r="B173" s="3" t="s">
        <v>152</v>
      </c>
    </row>
    <row r="174" spans="2:2" x14ac:dyDescent="0.2">
      <c r="B174" s="3" t="s">
        <v>153</v>
      </c>
    </row>
    <row r="175" spans="2:2" x14ac:dyDescent="0.2">
      <c r="B175" s="3" t="s">
        <v>154</v>
      </c>
    </row>
    <row r="176" spans="2:2" x14ac:dyDescent="0.2">
      <c r="B176" s="3" t="s">
        <v>155</v>
      </c>
    </row>
    <row r="177" spans="1:2" x14ac:dyDescent="0.2">
      <c r="B177" s="3" t="s">
        <v>156</v>
      </c>
    </row>
    <row r="178" spans="1:2" x14ac:dyDescent="0.2">
      <c r="B178" s="3" t="s">
        <v>157</v>
      </c>
    </row>
    <row r="179" spans="1:2" x14ac:dyDescent="0.2">
      <c r="B179" s="3" t="s">
        <v>158</v>
      </c>
    </row>
    <row r="180" spans="1:2" x14ac:dyDescent="0.2">
      <c r="B180" s="3" t="s">
        <v>159</v>
      </c>
    </row>
    <row r="181" spans="1:2" x14ac:dyDescent="0.2">
      <c r="B181" s="3" t="s">
        <v>160</v>
      </c>
    </row>
    <row r="182" spans="1:2" x14ac:dyDescent="0.2">
      <c r="B182" s="3" t="s">
        <v>161</v>
      </c>
    </row>
    <row r="183" spans="1:2" x14ac:dyDescent="0.2">
      <c r="B183" s="3" t="s">
        <v>162</v>
      </c>
    </row>
    <row r="184" spans="1:2" x14ac:dyDescent="0.2">
      <c r="B184" s="3" t="s">
        <v>163</v>
      </c>
    </row>
    <row r="185" spans="1:2" x14ac:dyDescent="0.2">
      <c r="B185" s="3" t="s">
        <v>164</v>
      </c>
    </row>
    <row r="186" spans="1:2" x14ac:dyDescent="0.2">
      <c r="B186" s="3" t="s">
        <v>165</v>
      </c>
    </row>
    <row r="187" spans="1:2" x14ac:dyDescent="0.2">
      <c r="B187" s="3" t="s">
        <v>166</v>
      </c>
    </row>
    <row r="189" spans="1:2" x14ac:dyDescent="0.2">
      <c r="A189" s="28" t="s">
        <v>216</v>
      </c>
      <c r="B189" s="3">
        <v>30</v>
      </c>
    </row>
    <row r="190" spans="1:2" x14ac:dyDescent="0.2">
      <c r="B190" s="3">
        <v>60</v>
      </c>
    </row>
    <row r="191" spans="1:2" x14ac:dyDescent="0.2">
      <c r="B191" s="3">
        <v>90</v>
      </c>
    </row>
    <row r="192" spans="1:2" x14ac:dyDescent="0.2">
      <c r="B192" s="3">
        <v>120</v>
      </c>
    </row>
    <row r="193" spans="1:2" x14ac:dyDescent="0.2">
      <c r="B193" s="3">
        <v>180</v>
      </c>
    </row>
    <row r="195" spans="1:2" x14ac:dyDescent="0.2">
      <c r="A195" s="28" t="s">
        <v>217</v>
      </c>
      <c r="B195" s="3" t="s">
        <v>218</v>
      </c>
    </row>
    <row r="196" spans="1:2" x14ac:dyDescent="0.2">
      <c r="B196" s="3" t="s">
        <v>219</v>
      </c>
    </row>
    <row r="197" spans="1:2" x14ac:dyDescent="0.2">
      <c r="B197" s="3" t="s">
        <v>220</v>
      </c>
    </row>
    <row r="198" spans="1:2" x14ac:dyDescent="0.2">
      <c r="B198" s="3" t="s">
        <v>221</v>
      </c>
    </row>
    <row r="199" spans="1:2" x14ac:dyDescent="0.2">
      <c r="B199" s="3" t="s">
        <v>222</v>
      </c>
    </row>
    <row r="200" spans="1:2" x14ac:dyDescent="0.2">
      <c r="B200" s="3" t="s">
        <v>223</v>
      </c>
    </row>
    <row r="202" spans="1:2" x14ac:dyDescent="0.2">
      <c r="A202" s="28" t="s">
        <v>168</v>
      </c>
      <c r="B202" s="3" t="s">
        <v>169</v>
      </c>
    </row>
    <row r="203" spans="1:2" x14ac:dyDescent="0.2">
      <c r="B203" s="3" t="s">
        <v>170</v>
      </c>
    </row>
    <row r="205" spans="1:2" x14ac:dyDescent="0.2">
      <c r="A205" s="28" t="s">
        <v>171</v>
      </c>
      <c r="B205" s="3">
        <v>30</v>
      </c>
    </row>
    <row r="206" spans="1:2" x14ac:dyDescent="0.2">
      <c r="B206" s="3">
        <v>60</v>
      </c>
    </row>
    <row r="207" spans="1:2" x14ac:dyDescent="0.2">
      <c r="B207" s="3">
        <v>90</v>
      </c>
    </row>
    <row r="208" spans="1:2" x14ac:dyDescent="0.2">
      <c r="B208" s="3">
        <v>120</v>
      </c>
    </row>
    <row r="209" spans="1:2" x14ac:dyDescent="0.2">
      <c r="B209" s="3">
        <v>180</v>
      </c>
    </row>
    <row r="211" spans="1:2" x14ac:dyDescent="0.2">
      <c r="A211" s="28" t="s">
        <v>172</v>
      </c>
      <c r="B211" s="3" t="s">
        <v>173</v>
      </c>
    </row>
    <row r="212" spans="1:2" x14ac:dyDescent="0.2">
      <c r="B212" s="3" t="s">
        <v>174</v>
      </c>
    </row>
    <row r="213" spans="1:2" x14ac:dyDescent="0.2">
      <c r="B213" s="3" t="s">
        <v>53</v>
      </c>
    </row>
    <row r="214" spans="1:2" x14ac:dyDescent="0.2">
      <c r="B214" s="3" t="s">
        <v>54</v>
      </c>
    </row>
    <row r="215" spans="1:2" x14ac:dyDescent="0.2">
      <c r="B215" s="3" t="s">
        <v>175</v>
      </c>
    </row>
    <row r="216" spans="1:2" x14ac:dyDescent="0.2">
      <c r="B216" s="3" t="s">
        <v>176</v>
      </c>
    </row>
    <row r="218" spans="1:2" x14ac:dyDescent="0.2">
      <c r="A218" s="28" t="s">
        <v>177</v>
      </c>
      <c r="B218" s="3" t="s">
        <v>178</v>
      </c>
    </row>
    <row r="219" spans="1:2" x14ac:dyDescent="0.2">
      <c r="B219" s="3" t="s">
        <v>179</v>
      </c>
    </row>
    <row r="220" spans="1:2" x14ac:dyDescent="0.2">
      <c r="B220" s="3" t="s">
        <v>180</v>
      </c>
    </row>
    <row r="221" spans="1:2" x14ac:dyDescent="0.2">
      <c r="B221" s="3" t="s">
        <v>224</v>
      </c>
    </row>
    <row r="222" spans="1:2" x14ac:dyDescent="0.2">
      <c r="B222" s="3" t="s">
        <v>183</v>
      </c>
    </row>
    <row r="223" spans="1:2" x14ac:dyDescent="0.2">
      <c r="B223" s="3" t="s">
        <v>184</v>
      </c>
    </row>
    <row r="224" spans="1:2" x14ac:dyDescent="0.2">
      <c r="B224" s="3" t="s">
        <v>181</v>
      </c>
    </row>
    <row r="225" spans="1:2" x14ac:dyDescent="0.2">
      <c r="B225" s="3" t="s">
        <v>225</v>
      </c>
    </row>
    <row r="226" spans="1:2" x14ac:dyDescent="0.2">
      <c r="B226" s="3" t="s">
        <v>19</v>
      </c>
    </row>
    <row r="227" spans="1:2" x14ac:dyDescent="0.2">
      <c r="B227" s="3" t="s">
        <v>226</v>
      </c>
    </row>
    <row r="229" spans="1:2" x14ac:dyDescent="0.2">
      <c r="A229" s="28" t="s">
        <v>186</v>
      </c>
      <c r="B229" s="3" t="s">
        <v>52</v>
      </c>
    </row>
    <row r="230" spans="1:2" x14ac:dyDescent="0.2">
      <c r="B230" s="3" t="s">
        <v>187</v>
      </c>
    </row>
    <row r="232" spans="1:2" x14ac:dyDescent="0.2">
      <c r="A232" s="28" t="s">
        <v>188</v>
      </c>
      <c r="B232" s="3" t="s">
        <v>189</v>
      </c>
    </row>
    <row r="233" spans="1:2" x14ac:dyDescent="0.2">
      <c r="B233" s="3" t="s">
        <v>190</v>
      </c>
    </row>
    <row r="235" spans="1:2" x14ac:dyDescent="0.2">
      <c r="A235" s="28" t="s">
        <v>227</v>
      </c>
      <c r="B235" s="3" t="s">
        <v>228</v>
      </c>
    </row>
    <row r="236" spans="1:2" x14ac:dyDescent="0.2">
      <c r="B236" s="3" t="s">
        <v>229</v>
      </c>
    </row>
    <row r="238" spans="1:2" x14ac:dyDescent="0.2">
      <c r="A238" s="28" t="s">
        <v>230</v>
      </c>
      <c r="B238" s="3" t="s">
        <v>218</v>
      </c>
    </row>
    <row r="239" spans="1:2" x14ac:dyDescent="0.2">
      <c r="B239" s="3" t="s">
        <v>219</v>
      </c>
    </row>
    <row r="240" spans="1:2" x14ac:dyDescent="0.2">
      <c r="B240" s="3" t="s">
        <v>220</v>
      </c>
    </row>
    <row r="241" spans="1:2" x14ac:dyDescent="0.2">
      <c r="B241" s="3" t="s">
        <v>221</v>
      </c>
    </row>
    <row r="242" spans="1:2" x14ac:dyDescent="0.2">
      <c r="B242" s="3" t="s">
        <v>223</v>
      </c>
    </row>
    <row r="244" spans="1:2" x14ac:dyDescent="0.2">
      <c r="A244" s="28" t="s">
        <v>231</v>
      </c>
      <c r="B244" s="3" t="s">
        <v>232</v>
      </c>
    </row>
    <row r="245" spans="1:2" x14ac:dyDescent="0.2">
      <c r="B245" s="3" t="s">
        <v>233</v>
      </c>
    </row>
    <row r="247" spans="1:2" x14ac:dyDescent="0.2">
      <c r="A247" s="28" t="s">
        <v>234</v>
      </c>
      <c r="B247" s="3" t="s">
        <v>200</v>
      </c>
    </row>
    <row r="248" spans="1:2" x14ac:dyDescent="0.2">
      <c r="B248" s="3" t="s">
        <v>201</v>
      </c>
    </row>
    <row r="249" spans="1:2" x14ac:dyDescent="0.2">
      <c r="B249" s="3" t="s">
        <v>235</v>
      </c>
    </row>
    <row r="251" spans="1:2" x14ac:dyDescent="0.2">
      <c r="A251" s="28" t="s">
        <v>236</v>
      </c>
      <c r="B251" s="3" t="s">
        <v>237</v>
      </c>
    </row>
    <row r="252" spans="1:2" x14ac:dyDescent="0.2">
      <c r="B252" s="3" t="s">
        <v>238</v>
      </c>
    </row>
    <row r="253" spans="1:2" x14ac:dyDescent="0.2">
      <c r="B253" s="3" t="s">
        <v>239</v>
      </c>
    </row>
    <row r="255" spans="1:2" x14ac:dyDescent="0.2">
      <c r="A255" s="28" t="s">
        <v>240</v>
      </c>
      <c r="B255" s="3" t="s">
        <v>241</v>
      </c>
    </row>
    <row r="256" spans="1:2" x14ac:dyDescent="0.2">
      <c r="B256" s="3" t="s">
        <v>242</v>
      </c>
    </row>
    <row r="257" spans="1:2" x14ac:dyDescent="0.2">
      <c r="B257" s="3" t="s">
        <v>243</v>
      </c>
    </row>
    <row r="258" spans="1:2" x14ac:dyDescent="0.2">
      <c r="B258" s="3" t="s">
        <v>201</v>
      </c>
    </row>
    <row r="260" spans="1:2" x14ac:dyDescent="0.2">
      <c r="A260" s="28" t="s">
        <v>244</v>
      </c>
      <c r="B260" s="3" t="s">
        <v>245</v>
      </c>
    </row>
    <row r="261" spans="1:2" x14ac:dyDescent="0.2">
      <c r="B261" s="3" t="s">
        <v>246</v>
      </c>
    </row>
    <row r="262" spans="1:2" x14ac:dyDescent="0.2">
      <c r="B262" s="3" t="s">
        <v>247</v>
      </c>
    </row>
    <row r="264" spans="1:2" x14ac:dyDescent="0.2">
      <c r="A264" s="28" t="s">
        <v>248</v>
      </c>
      <c r="B264" s="3" t="s">
        <v>237</v>
      </c>
    </row>
    <row r="265" spans="1:2" x14ac:dyDescent="0.2">
      <c r="B265" s="3" t="s">
        <v>238</v>
      </c>
    </row>
    <row r="267" spans="1:2" x14ac:dyDescent="0.2">
      <c r="A267" s="28" t="s">
        <v>249</v>
      </c>
      <c r="B267" s="29">
        <v>0</v>
      </c>
    </row>
    <row r="268" spans="1:2" x14ac:dyDescent="0.2">
      <c r="B268" s="29">
        <v>2.0833333333333332E-2</v>
      </c>
    </row>
    <row r="269" spans="1:2" x14ac:dyDescent="0.2">
      <c r="B269" s="29">
        <v>4.1666666666666664E-2</v>
      </c>
    </row>
    <row r="270" spans="1:2" x14ac:dyDescent="0.2">
      <c r="B270" s="29">
        <v>6.25E-2</v>
      </c>
    </row>
    <row r="271" spans="1:2" x14ac:dyDescent="0.2">
      <c r="B271" s="29">
        <v>8.3333333333333329E-2</v>
      </c>
    </row>
    <row r="272" spans="1:2" x14ac:dyDescent="0.2">
      <c r="B272" s="29">
        <v>0.10416666666666667</v>
      </c>
    </row>
    <row r="273" spans="2:2" x14ac:dyDescent="0.2">
      <c r="B273" s="29">
        <v>0.125</v>
      </c>
    </row>
    <row r="274" spans="2:2" x14ac:dyDescent="0.2">
      <c r="B274" s="29">
        <v>0.14583333333333334</v>
      </c>
    </row>
    <row r="275" spans="2:2" x14ac:dyDescent="0.2">
      <c r="B275" s="29">
        <v>0.16666666666666666</v>
      </c>
    </row>
    <row r="276" spans="2:2" x14ac:dyDescent="0.2">
      <c r="B276" s="29">
        <v>0.1875</v>
      </c>
    </row>
    <row r="277" spans="2:2" x14ac:dyDescent="0.2">
      <c r="B277" s="29">
        <v>0.20833333333333334</v>
      </c>
    </row>
    <row r="278" spans="2:2" x14ac:dyDescent="0.2">
      <c r="B278" s="29">
        <v>0.22916666666666666</v>
      </c>
    </row>
    <row r="279" spans="2:2" x14ac:dyDescent="0.2">
      <c r="B279" s="29">
        <v>0.25</v>
      </c>
    </row>
    <row r="280" spans="2:2" x14ac:dyDescent="0.2">
      <c r="B280" s="29">
        <v>0.27083333333333331</v>
      </c>
    </row>
    <row r="281" spans="2:2" x14ac:dyDescent="0.2">
      <c r="B281" s="29">
        <v>0.29166666666666669</v>
      </c>
    </row>
    <row r="282" spans="2:2" x14ac:dyDescent="0.2">
      <c r="B282" s="29">
        <v>0.3125</v>
      </c>
    </row>
    <row r="283" spans="2:2" x14ac:dyDescent="0.2">
      <c r="B283" s="29">
        <v>0.33333333333333331</v>
      </c>
    </row>
    <row r="284" spans="2:2" x14ac:dyDescent="0.2">
      <c r="B284" s="29">
        <v>0.35416666666666669</v>
      </c>
    </row>
    <row r="285" spans="2:2" x14ac:dyDescent="0.2">
      <c r="B285" s="29">
        <v>0.375</v>
      </c>
    </row>
    <row r="286" spans="2:2" x14ac:dyDescent="0.2">
      <c r="B286" s="29">
        <v>0.39583333333333331</v>
      </c>
    </row>
    <row r="287" spans="2:2" x14ac:dyDescent="0.2">
      <c r="B287" s="29">
        <v>0.41666666666666669</v>
      </c>
    </row>
    <row r="288" spans="2:2" x14ac:dyDescent="0.2">
      <c r="B288" s="29">
        <v>0.4375</v>
      </c>
    </row>
    <row r="289" spans="2:2" x14ac:dyDescent="0.2">
      <c r="B289" s="29">
        <v>0.45833333333333331</v>
      </c>
    </row>
    <row r="290" spans="2:2" x14ac:dyDescent="0.2">
      <c r="B290" s="29">
        <v>0.47916666666666669</v>
      </c>
    </row>
    <row r="291" spans="2:2" x14ac:dyDescent="0.2">
      <c r="B291" s="29">
        <v>0.5</v>
      </c>
    </row>
    <row r="292" spans="2:2" x14ac:dyDescent="0.2">
      <c r="B292" s="29">
        <v>0.52083333333333337</v>
      </c>
    </row>
    <row r="293" spans="2:2" x14ac:dyDescent="0.2">
      <c r="B293" s="29">
        <v>0.54166666666666663</v>
      </c>
    </row>
    <row r="294" spans="2:2" x14ac:dyDescent="0.2">
      <c r="B294" s="29">
        <v>0.5625</v>
      </c>
    </row>
    <row r="295" spans="2:2" x14ac:dyDescent="0.2">
      <c r="B295" s="29">
        <v>0.58333333333333337</v>
      </c>
    </row>
    <row r="296" spans="2:2" x14ac:dyDescent="0.2">
      <c r="B296" s="29">
        <v>0.60416666666666663</v>
      </c>
    </row>
    <row r="297" spans="2:2" x14ac:dyDescent="0.2">
      <c r="B297" s="29">
        <v>0.625</v>
      </c>
    </row>
    <row r="298" spans="2:2" x14ac:dyDescent="0.2">
      <c r="B298" s="29">
        <v>0.64583333333333337</v>
      </c>
    </row>
    <row r="299" spans="2:2" x14ac:dyDescent="0.2">
      <c r="B299" s="29">
        <v>0.66666666666666663</v>
      </c>
    </row>
    <row r="300" spans="2:2" x14ac:dyDescent="0.2">
      <c r="B300" s="29">
        <v>0.6875</v>
      </c>
    </row>
    <row r="301" spans="2:2" x14ac:dyDescent="0.2">
      <c r="B301" s="29">
        <v>0.70833333333333337</v>
      </c>
    </row>
    <row r="302" spans="2:2" x14ac:dyDescent="0.2">
      <c r="B302" s="29">
        <v>0.72916666666666663</v>
      </c>
    </row>
    <row r="303" spans="2:2" x14ac:dyDescent="0.2">
      <c r="B303" s="29">
        <v>0.75</v>
      </c>
    </row>
    <row r="304" spans="2:2" x14ac:dyDescent="0.2">
      <c r="B304" s="29">
        <v>0.77083333333333337</v>
      </c>
    </row>
    <row r="305" spans="1:2" x14ac:dyDescent="0.2">
      <c r="B305" s="29">
        <v>0.79166666666666663</v>
      </c>
    </row>
    <row r="306" spans="1:2" x14ac:dyDescent="0.2">
      <c r="B306" s="29">
        <v>0.8125</v>
      </c>
    </row>
    <row r="307" spans="1:2" x14ac:dyDescent="0.2">
      <c r="B307" s="29">
        <v>0.83333333333333337</v>
      </c>
    </row>
    <row r="308" spans="1:2" x14ac:dyDescent="0.2">
      <c r="B308" s="29">
        <v>0.85416666666666663</v>
      </c>
    </row>
    <row r="309" spans="1:2" x14ac:dyDescent="0.2">
      <c r="B309" s="29">
        <v>0.875</v>
      </c>
    </row>
    <row r="310" spans="1:2" x14ac:dyDescent="0.2">
      <c r="B310" s="29">
        <v>0.89583333333333337</v>
      </c>
    </row>
    <row r="311" spans="1:2" x14ac:dyDescent="0.2">
      <c r="B311" s="29">
        <v>0.91666666666666663</v>
      </c>
    </row>
    <row r="312" spans="1:2" x14ac:dyDescent="0.2">
      <c r="B312" s="29">
        <v>0.9375</v>
      </c>
    </row>
    <row r="313" spans="1:2" x14ac:dyDescent="0.2">
      <c r="B313" s="29">
        <v>0.95833333333333337</v>
      </c>
    </row>
    <row r="314" spans="1:2" x14ac:dyDescent="0.2">
      <c r="B314" s="29">
        <v>0.97916666666666663</v>
      </c>
    </row>
    <row r="315" spans="1:2" x14ac:dyDescent="0.2">
      <c r="B315" s="3" t="s">
        <v>250</v>
      </c>
    </row>
    <row r="316" spans="1:2" x14ac:dyDescent="0.2">
      <c r="B316" s="3" t="s">
        <v>251</v>
      </c>
    </row>
    <row r="317" spans="1:2" x14ac:dyDescent="0.2">
      <c r="B317" s="3" t="s">
        <v>252</v>
      </c>
    </row>
    <row r="319" spans="1:2" x14ac:dyDescent="0.2">
      <c r="A319" s="28" t="s">
        <v>253</v>
      </c>
      <c r="B319" s="3" t="s">
        <v>254</v>
      </c>
    </row>
    <row r="320" spans="1:2" x14ac:dyDescent="0.2">
      <c r="B320" s="3" t="s">
        <v>255</v>
      </c>
    </row>
    <row r="321" spans="1:2" x14ac:dyDescent="0.2">
      <c r="B321" s="3" t="s">
        <v>256</v>
      </c>
    </row>
    <row r="322" spans="1:2" x14ac:dyDescent="0.2">
      <c r="B322" s="3" t="s">
        <v>257</v>
      </c>
    </row>
    <row r="323" spans="1:2" x14ac:dyDescent="0.2">
      <c r="B323" s="3" t="s">
        <v>252</v>
      </c>
    </row>
    <row r="325" spans="1:2" x14ac:dyDescent="0.2">
      <c r="A325" s="28" t="s">
        <v>258</v>
      </c>
      <c r="B325" s="3" t="s">
        <v>259</v>
      </c>
    </row>
    <row r="326" spans="1:2" x14ac:dyDescent="0.2">
      <c r="B326" s="3" t="s">
        <v>260</v>
      </c>
    </row>
    <row r="328" spans="1:2" x14ac:dyDescent="0.2">
      <c r="A328" s="28" t="s">
        <v>261</v>
      </c>
      <c r="B328" s="3" t="s">
        <v>262</v>
      </c>
    </row>
    <row r="329" spans="1:2" x14ac:dyDescent="0.2">
      <c r="B329" s="3" t="s">
        <v>263</v>
      </c>
    </row>
    <row r="331" spans="1:2" x14ac:dyDescent="0.2">
      <c r="A331" s="28" t="s">
        <v>264</v>
      </c>
      <c r="B331" s="3" t="s">
        <v>265</v>
      </c>
    </row>
    <row r="332" spans="1:2" x14ac:dyDescent="0.2">
      <c r="B332" s="3" t="s">
        <v>266</v>
      </c>
    </row>
    <row r="333" spans="1:2" x14ac:dyDescent="0.2">
      <c r="B333" s="3" t="s">
        <v>267</v>
      </c>
    </row>
    <row r="335" spans="1:2" x14ac:dyDescent="0.2">
      <c r="A335" s="28" t="s">
        <v>268</v>
      </c>
      <c r="B335" s="3" t="s">
        <v>269</v>
      </c>
    </row>
    <row r="336" spans="1:2" x14ac:dyDescent="0.2">
      <c r="B336" s="3" t="s">
        <v>270</v>
      </c>
    </row>
    <row r="337" spans="1:2" x14ac:dyDescent="0.2">
      <c r="B337" s="3" t="s">
        <v>271</v>
      </c>
    </row>
    <row r="339" spans="1:2" x14ac:dyDescent="0.2">
      <c r="A339" s="28" t="s">
        <v>272</v>
      </c>
      <c r="B339" s="3" t="s">
        <v>273</v>
      </c>
    </row>
    <row r="340" spans="1:2" x14ac:dyDescent="0.2">
      <c r="B340" s="3" t="s">
        <v>274</v>
      </c>
    </row>
    <row r="341" spans="1:2" x14ac:dyDescent="0.2">
      <c r="B341" s="3" t="s">
        <v>275</v>
      </c>
    </row>
    <row r="342" spans="1:2" x14ac:dyDescent="0.2">
      <c r="B342" s="3" t="s">
        <v>276</v>
      </c>
    </row>
    <row r="343" spans="1:2" x14ac:dyDescent="0.2">
      <c r="B343" s="3" t="s">
        <v>277</v>
      </c>
    </row>
    <row r="344" spans="1:2" x14ac:dyDescent="0.2">
      <c r="B344" s="3" t="s">
        <v>278</v>
      </c>
    </row>
    <row r="345" spans="1:2" x14ac:dyDescent="0.2">
      <c r="B345" s="3" t="s">
        <v>279</v>
      </c>
    </row>
    <row r="346" spans="1:2" x14ac:dyDescent="0.2">
      <c r="B346" s="3" t="s">
        <v>280</v>
      </c>
    </row>
    <row r="347" spans="1:2" x14ac:dyDescent="0.2">
      <c r="B347" s="3" t="s">
        <v>281</v>
      </c>
    </row>
    <row r="348" spans="1:2" x14ac:dyDescent="0.2">
      <c r="B348" s="3" t="s">
        <v>282</v>
      </c>
    </row>
    <row r="349" spans="1:2" x14ac:dyDescent="0.2">
      <c r="B349" s="3" t="s">
        <v>283</v>
      </c>
    </row>
    <row r="351" spans="1:2" x14ac:dyDescent="0.2">
      <c r="A351" s="28" t="s">
        <v>284</v>
      </c>
      <c r="B351" s="3" t="s">
        <v>285</v>
      </c>
    </row>
    <row r="352" spans="1:2" x14ac:dyDescent="0.2">
      <c r="B352" s="3" t="s">
        <v>286</v>
      </c>
    </row>
    <row r="353" spans="1:2" x14ac:dyDescent="0.2">
      <c r="B353" s="3" t="s">
        <v>287</v>
      </c>
    </row>
    <row r="355" spans="1:2" x14ac:dyDescent="0.2">
      <c r="A355" s="28" t="s">
        <v>288</v>
      </c>
      <c r="B355" s="3" t="s">
        <v>289</v>
      </c>
    </row>
    <row r="356" spans="1:2" x14ac:dyDescent="0.2">
      <c r="B356" s="3" t="s">
        <v>290</v>
      </c>
    </row>
    <row r="358" spans="1:2" x14ac:dyDescent="0.2">
      <c r="A358" s="28" t="s">
        <v>291</v>
      </c>
      <c r="B358" s="3" t="s">
        <v>292</v>
      </c>
    </row>
    <row r="359" spans="1:2" x14ac:dyDescent="0.2">
      <c r="B359" s="3" t="s">
        <v>293</v>
      </c>
    </row>
    <row r="361" spans="1:2" x14ac:dyDescent="0.2">
      <c r="A361" s="28" t="s">
        <v>294</v>
      </c>
      <c r="B361" s="3" t="s">
        <v>295</v>
      </c>
    </row>
    <row r="362" spans="1:2" x14ac:dyDescent="0.2">
      <c r="B362" s="3" t="s">
        <v>296</v>
      </c>
    </row>
    <row r="364" spans="1:2" x14ac:dyDescent="0.2">
      <c r="A364" s="28" t="s">
        <v>297</v>
      </c>
      <c r="B364" s="3" t="s">
        <v>298</v>
      </c>
    </row>
    <row r="365" spans="1:2" x14ac:dyDescent="0.2">
      <c r="B365" s="3" t="s">
        <v>299</v>
      </c>
    </row>
    <row r="366" spans="1:2" x14ac:dyDescent="0.2">
      <c r="B366" s="3" t="s">
        <v>225</v>
      </c>
    </row>
    <row r="367" spans="1:2" x14ac:dyDescent="0.2">
      <c r="B367" s="3" t="s">
        <v>300</v>
      </c>
    </row>
    <row r="368" spans="1:2" x14ac:dyDescent="0.2">
      <c r="B368" s="3" t="s">
        <v>226</v>
      </c>
    </row>
    <row r="369" spans="1:2" x14ac:dyDescent="0.2">
      <c r="B369" s="3" t="s">
        <v>235</v>
      </c>
    </row>
    <row r="371" spans="1:2" x14ac:dyDescent="0.2">
      <c r="A371" s="28" t="s">
        <v>301</v>
      </c>
      <c r="B371" s="3" t="s">
        <v>179</v>
      </c>
    </row>
    <row r="372" spans="1:2" x14ac:dyDescent="0.2">
      <c r="B372" s="3" t="s">
        <v>302</v>
      </c>
    </row>
    <row r="373" spans="1:2" x14ac:dyDescent="0.2">
      <c r="B373" s="3" t="s">
        <v>235</v>
      </c>
    </row>
    <row r="375" spans="1:2" x14ac:dyDescent="0.2">
      <c r="A375" s="28" t="s">
        <v>303</v>
      </c>
      <c r="B375" s="3" t="s">
        <v>18</v>
      </c>
    </row>
    <row r="376" spans="1:2" x14ac:dyDescent="0.2">
      <c r="B376" s="3" t="s">
        <v>22</v>
      </c>
    </row>
    <row r="377" spans="1:2" x14ac:dyDescent="0.2">
      <c r="B377" s="3" t="s">
        <v>225</v>
      </c>
    </row>
    <row r="378" spans="1:2" x14ac:dyDescent="0.2">
      <c r="B378" s="3" t="s">
        <v>19</v>
      </c>
    </row>
    <row r="379" spans="1:2" x14ac:dyDescent="0.2">
      <c r="B379" s="3" t="s">
        <v>226</v>
      </c>
    </row>
    <row r="380" spans="1:2" x14ac:dyDescent="0.2">
      <c r="B380" s="3" t="s">
        <v>235</v>
      </c>
    </row>
    <row r="382" spans="1:2" x14ac:dyDescent="0.2">
      <c r="A382" s="28" t="s">
        <v>304</v>
      </c>
      <c r="B382" s="3" t="s">
        <v>18</v>
      </c>
    </row>
    <row r="383" spans="1:2" x14ac:dyDescent="0.2">
      <c r="B383" s="3" t="s">
        <v>22</v>
      </c>
    </row>
    <row r="384" spans="1:2" x14ac:dyDescent="0.2">
      <c r="B384" s="3" t="s">
        <v>19</v>
      </c>
    </row>
    <row r="386" spans="1:2" x14ac:dyDescent="0.2">
      <c r="A386" s="28" t="s">
        <v>305</v>
      </c>
      <c r="B386" s="3" t="s">
        <v>232</v>
      </c>
    </row>
    <row r="387" spans="1:2" x14ac:dyDescent="0.2">
      <c r="B387" s="3" t="s">
        <v>306</v>
      </c>
    </row>
    <row r="388" spans="1:2" x14ac:dyDescent="0.2">
      <c r="B388" s="3" t="s">
        <v>225</v>
      </c>
    </row>
    <row r="389" spans="1:2" x14ac:dyDescent="0.2">
      <c r="B389" s="3" t="s">
        <v>307</v>
      </c>
    </row>
    <row r="390" spans="1:2" x14ac:dyDescent="0.2">
      <c r="B390" s="3" t="s">
        <v>226</v>
      </c>
    </row>
    <row r="391" spans="1:2" x14ac:dyDescent="0.2">
      <c r="B391" s="3" t="s">
        <v>235</v>
      </c>
    </row>
    <row r="393" spans="1:2" x14ac:dyDescent="0.2">
      <c r="A393" s="28" t="s">
        <v>308</v>
      </c>
      <c r="B393" s="3" t="s">
        <v>309</v>
      </c>
    </row>
    <row r="394" spans="1:2" x14ac:dyDescent="0.2">
      <c r="B394" s="3" t="s">
        <v>310</v>
      </c>
    </row>
    <row r="395" spans="1:2" x14ac:dyDescent="0.2">
      <c r="B395" s="3" t="s">
        <v>311</v>
      </c>
    </row>
    <row r="396" spans="1:2" x14ac:dyDescent="0.2">
      <c r="B396" s="3" t="s">
        <v>312</v>
      </c>
    </row>
    <row r="397" spans="1:2" x14ac:dyDescent="0.2">
      <c r="B397" s="3" t="s">
        <v>235</v>
      </c>
    </row>
    <row r="399" spans="1:2" x14ac:dyDescent="0.2">
      <c r="A399" s="28" t="s">
        <v>313</v>
      </c>
      <c r="B399" s="3" t="s">
        <v>32</v>
      </c>
    </row>
    <row r="400" spans="1:2" x14ac:dyDescent="0.2">
      <c r="B400" s="3" t="s">
        <v>33</v>
      </c>
    </row>
    <row r="401" spans="1:2" x14ac:dyDescent="0.2">
      <c r="B401" s="3" t="s">
        <v>225</v>
      </c>
    </row>
    <row r="402" spans="1:2" x14ac:dyDescent="0.2">
      <c r="B402" s="3" t="s">
        <v>314</v>
      </c>
    </row>
    <row r="403" spans="1:2" x14ac:dyDescent="0.2">
      <c r="B403" s="3" t="s">
        <v>226</v>
      </c>
    </row>
    <row r="404" spans="1:2" x14ac:dyDescent="0.2">
      <c r="B404" s="3" t="s">
        <v>235</v>
      </c>
    </row>
    <row r="406" spans="1:2" x14ac:dyDescent="0.2">
      <c r="A406" s="28" t="s">
        <v>315</v>
      </c>
      <c r="B406" s="3" t="s">
        <v>71</v>
      </c>
    </row>
    <row r="407" spans="1:2" x14ac:dyDescent="0.2">
      <c r="B407" s="3" t="s">
        <v>50</v>
      </c>
    </row>
    <row r="408" spans="1:2" x14ac:dyDescent="0.2">
      <c r="B408" s="3" t="s">
        <v>173</v>
      </c>
    </row>
    <row r="409" spans="1:2" x14ac:dyDescent="0.2">
      <c r="B409" s="3" t="s">
        <v>51</v>
      </c>
    </row>
    <row r="410" spans="1:2" x14ac:dyDescent="0.2">
      <c r="B410" s="3" t="s">
        <v>316</v>
      </c>
    </row>
    <row r="411" spans="1:2" x14ac:dyDescent="0.2">
      <c r="B411" s="3" t="s">
        <v>52</v>
      </c>
    </row>
    <row r="412" spans="1:2" x14ac:dyDescent="0.2">
      <c r="B412" s="3" t="s">
        <v>53</v>
      </c>
    </row>
    <row r="413" spans="1:2" x14ac:dyDescent="0.2">
      <c r="B413" s="3" t="s">
        <v>317</v>
      </c>
    </row>
    <row r="414" spans="1:2" x14ac:dyDescent="0.2">
      <c r="B414" s="3" t="s">
        <v>55</v>
      </c>
    </row>
    <row r="415" spans="1:2" x14ac:dyDescent="0.2">
      <c r="B415" s="3" t="s">
        <v>56</v>
      </c>
    </row>
    <row r="416" spans="1:2" x14ac:dyDescent="0.2">
      <c r="B416" s="3" t="s">
        <v>57</v>
      </c>
    </row>
    <row r="417" spans="1:2" x14ac:dyDescent="0.2">
      <c r="B417" s="3" t="s">
        <v>58</v>
      </c>
    </row>
    <row r="418" spans="1:2" x14ac:dyDescent="0.2">
      <c r="B418" s="3" t="s">
        <v>59</v>
      </c>
    </row>
    <row r="419" spans="1:2" x14ac:dyDescent="0.2">
      <c r="B419" s="3" t="s">
        <v>60</v>
      </c>
    </row>
    <row r="420" spans="1:2" x14ac:dyDescent="0.2">
      <c r="B420" s="3" t="s">
        <v>318</v>
      </c>
    </row>
    <row r="421" spans="1:2" x14ac:dyDescent="0.2">
      <c r="B421" s="3" t="s">
        <v>61</v>
      </c>
    </row>
    <row r="422" spans="1:2" x14ac:dyDescent="0.2">
      <c r="B422" s="3" t="s">
        <v>319</v>
      </c>
    </row>
    <row r="423" spans="1:2" x14ac:dyDescent="0.2">
      <c r="B423" s="3" t="s">
        <v>62</v>
      </c>
    </row>
    <row r="424" spans="1:2" x14ac:dyDescent="0.2">
      <c r="B424" s="3" t="s">
        <v>63</v>
      </c>
    </row>
    <row r="425" spans="1:2" x14ac:dyDescent="0.2">
      <c r="B425" s="3" t="s">
        <v>64</v>
      </c>
    </row>
    <row r="426" spans="1:2" x14ac:dyDescent="0.2">
      <c r="B426" s="3" t="s">
        <v>65</v>
      </c>
    </row>
    <row r="427" spans="1:2" x14ac:dyDescent="0.2">
      <c r="B427" s="3" t="s">
        <v>66</v>
      </c>
    </row>
    <row r="429" spans="1:2" x14ac:dyDescent="0.2">
      <c r="A429" s="28" t="s">
        <v>320</v>
      </c>
      <c r="B429" s="3" t="s">
        <v>321</v>
      </c>
    </row>
    <row r="430" spans="1:2" x14ac:dyDescent="0.2">
      <c r="B430" s="3" t="s">
        <v>322</v>
      </c>
    </row>
    <row r="431" spans="1:2" x14ac:dyDescent="0.2">
      <c r="B431" s="3" t="s">
        <v>225</v>
      </c>
    </row>
    <row r="432" spans="1:2" x14ac:dyDescent="0.2">
      <c r="B432" s="3" t="s">
        <v>323</v>
      </c>
    </row>
    <row r="433" spans="1:2" x14ac:dyDescent="0.2">
      <c r="B433" s="3" t="s">
        <v>226</v>
      </c>
    </row>
    <row r="434" spans="1:2" x14ac:dyDescent="0.2">
      <c r="B434" s="3" t="s">
        <v>235</v>
      </c>
    </row>
    <row r="436" spans="1:2" x14ac:dyDescent="0.2">
      <c r="A436" s="28" t="s">
        <v>324</v>
      </c>
      <c r="B436" s="3" t="s">
        <v>29</v>
      </c>
    </row>
    <row r="437" spans="1:2" x14ac:dyDescent="0.2">
      <c r="B437" s="3" t="s">
        <v>30</v>
      </c>
    </row>
    <row r="438" spans="1:2" x14ac:dyDescent="0.2">
      <c r="B438" s="3" t="s">
        <v>225</v>
      </c>
    </row>
    <row r="439" spans="1:2" x14ac:dyDescent="0.2">
      <c r="B439" s="3" t="s">
        <v>212</v>
      </c>
    </row>
    <row r="440" spans="1:2" x14ac:dyDescent="0.2">
      <c r="B440" s="3" t="s">
        <v>226</v>
      </c>
    </row>
    <row r="441" spans="1:2" x14ac:dyDescent="0.2">
      <c r="B441" s="3" t="s">
        <v>235</v>
      </c>
    </row>
    <row r="443" spans="1:2" x14ac:dyDescent="0.2">
      <c r="A443" s="28" t="s">
        <v>325</v>
      </c>
      <c r="B443" s="3" t="s">
        <v>326</v>
      </c>
    </row>
    <row r="444" spans="1:2" x14ac:dyDescent="0.2">
      <c r="B444" s="3" t="s">
        <v>327</v>
      </c>
    </row>
    <row r="445" spans="1:2" x14ac:dyDescent="0.2">
      <c r="B445" s="3" t="s">
        <v>328</v>
      </c>
    </row>
    <row r="447" spans="1:2" x14ac:dyDescent="0.2">
      <c r="A447" s="28" t="s">
        <v>329</v>
      </c>
      <c r="B447" s="3" t="s">
        <v>237</v>
      </c>
    </row>
    <row r="448" spans="1:2" x14ac:dyDescent="0.2">
      <c r="B448" s="3" t="s">
        <v>238</v>
      </c>
    </row>
    <row r="449" spans="1:2" x14ac:dyDescent="0.2">
      <c r="B449" s="3" t="s">
        <v>225</v>
      </c>
    </row>
    <row r="450" spans="1:2" x14ac:dyDescent="0.2">
      <c r="B450" s="3" t="s">
        <v>330</v>
      </c>
    </row>
    <row r="451" spans="1:2" x14ac:dyDescent="0.2">
      <c r="B451" s="3" t="s">
        <v>226</v>
      </c>
    </row>
    <row r="452" spans="1:2" x14ac:dyDescent="0.2">
      <c r="B452" s="3" t="s">
        <v>235</v>
      </c>
    </row>
    <row r="454" spans="1:2" x14ac:dyDescent="0.2">
      <c r="A454" s="28" t="s">
        <v>331</v>
      </c>
      <c r="B454" s="3" t="s">
        <v>68</v>
      </c>
    </row>
    <row r="455" spans="1:2" x14ac:dyDescent="0.2">
      <c r="B455" s="3" t="s">
        <v>69</v>
      </c>
    </row>
    <row r="457" spans="1:2" x14ac:dyDescent="0.2">
      <c r="A457" s="28" t="s">
        <v>332</v>
      </c>
      <c r="B457" s="3" t="s">
        <v>18</v>
      </c>
    </row>
    <row r="458" spans="1:2" x14ac:dyDescent="0.2">
      <c r="B458" s="3" t="s">
        <v>22</v>
      </c>
    </row>
    <row r="459" spans="1:2" x14ac:dyDescent="0.2">
      <c r="B459" s="3" t="s">
        <v>225</v>
      </c>
    </row>
    <row r="461" spans="1:2" x14ac:dyDescent="0.2">
      <c r="A461" s="28" t="s">
        <v>333</v>
      </c>
      <c r="B461" s="3" t="s">
        <v>18</v>
      </c>
    </row>
    <row r="462" spans="1:2" x14ac:dyDescent="0.2">
      <c r="B462" s="3" t="s">
        <v>22</v>
      </c>
    </row>
    <row r="463" spans="1:2" x14ac:dyDescent="0.2">
      <c r="B463" s="3" t="s">
        <v>21</v>
      </c>
    </row>
    <row r="465" spans="1:2" x14ac:dyDescent="0.2">
      <c r="A465" s="28" t="s">
        <v>334</v>
      </c>
      <c r="B465" s="3" t="s">
        <v>335</v>
      </c>
    </row>
    <row r="466" spans="1:2" x14ac:dyDescent="0.2">
      <c r="B466" s="3" t="s">
        <v>336</v>
      </c>
    </row>
    <row r="467" spans="1:2" x14ac:dyDescent="0.2">
      <c r="B467" s="3" t="s">
        <v>337</v>
      </c>
    </row>
    <row r="469" spans="1:2" x14ac:dyDescent="0.2">
      <c r="A469" s="28" t="s">
        <v>338</v>
      </c>
      <c r="B469" s="3" t="s">
        <v>178</v>
      </c>
    </row>
    <row r="470" spans="1:2" x14ac:dyDescent="0.2">
      <c r="B470" s="3" t="s">
        <v>179</v>
      </c>
    </row>
    <row r="471" spans="1:2" x14ac:dyDescent="0.2">
      <c r="B471" s="3" t="s">
        <v>339</v>
      </c>
    </row>
    <row r="472" spans="1:2" x14ac:dyDescent="0.2">
      <c r="B472" s="3" t="s">
        <v>340</v>
      </c>
    </row>
    <row r="474" spans="1:2" x14ac:dyDescent="0.2">
      <c r="A474" s="28" t="s">
        <v>341</v>
      </c>
      <c r="B474" s="3" t="s">
        <v>18</v>
      </c>
    </row>
    <row r="475" spans="1:2" x14ac:dyDescent="0.2">
      <c r="B475" s="3" t="s">
        <v>342</v>
      </c>
    </row>
    <row r="477" spans="1:2" x14ac:dyDescent="0.2">
      <c r="A477" s="28" t="s">
        <v>343</v>
      </c>
      <c r="B477" s="3" t="s">
        <v>344</v>
      </c>
    </row>
    <row r="478" spans="1:2" x14ac:dyDescent="0.2">
      <c r="B478" s="3" t="s">
        <v>179</v>
      </c>
    </row>
    <row r="479" spans="1:2" x14ac:dyDescent="0.2">
      <c r="B479" s="3" t="s">
        <v>180</v>
      </c>
    </row>
    <row r="480" spans="1:2" x14ac:dyDescent="0.2">
      <c r="B480" s="3" t="s">
        <v>345</v>
      </c>
    </row>
    <row r="481" spans="1:2" x14ac:dyDescent="0.2">
      <c r="B481" s="3" t="s">
        <v>340</v>
      </c>
    </row>
    <row r="483" spans="1:2" x14ac:dyDescent="0.2">
      <c r="A483" s="28" t="s">
        <v>346</v>
      </c>
      <c r="B483" s="3" t="s">
        <v>347</v>
      </c>
    </row>
    <row r="484" spans="1:2" x14ac:dyDescent="0.2">
      <c r="B484" s="3" t="s">
        <v>348</v>
      </c>
    </row>
    <row r="485" spans="1:2" x14ac:dyDescent="0.2">
      <c r="B485" s="3" t="s">
        <v>349</v>
      </c>
    </row>
    <row r="486" spans="1:2" x14ac:dyDescent="0.2">
      <c r="B486" s="3" t="s">
        <v>350</v>
      </c>
    </row>
    <row r="488" spans="1:2" x14ac:dyDescent="0.2">
      <c r="A488" s="28" t="s">
        <v>351</v>
      </c>
      <c r="B488" s="3" t="s">
        <v>18</v>
      </c>
    </row>
    <row r="489" spans="1:2" x14ac:dyDescent="0.2">
      <c r="B489" s="3" t="s">
        <v>22</v>
      </c>
    </row>
    <row r="490" spans="1:2" x14ac:dyDescent="0.2">
      <c r="B490" s="3" t="s">
        <v>352</v>
      </c>
    </row>
    <row r="491" spans="1:2" x14ac:dyDescent="0.2">
      <c r="B491" s="3" t="s">
        <v>19</v>
      </c>
    </row>
    <row r="493" spans="1:2" x14ac:dyDescent="0.2">
      <c r="A493" s="28" t="s">
        <v>353</v>
      </c>
      <c r="B493" s="3" t="s">
        <v>354</v>
      </c>
    </row>
    <row r="494" spans="1:2" x14ac:dyDescent="0.2">
      <c r="B494" s="3" t="s">
        <v>355</v>
      </c>
    </row>
    <row r="495" spans="1:2" x14ac:dyDescent="0.2">
      <c r="B495" s="3" t="s">
        <v>225</v>
      </c>
    </row>
    <row r="497" spans="1:2" x14ac:dyDescent="0.2">
      <c r="A497" s="28" t="s">
        <v>356</v>
      </c>
      <c r="B497" s="3" t="s">
        <v>98</v>
      </c>
    </row>
    <row r="498" spans="1:2" x14ac:dyDescent="0.2">
      <c r="B498" s="3" t="s">
        <v>99</v>
      </c>
    </row>
    <row r="499" spans="1:2" x14ac:dyDescent="0.2">
      <c r="B499" s="3" t="s">
        <v>100</v>
      </c>
    </row>
    <row r="500" spans="1:2" x14ac:dyDescent="0.2">
      <c r="B500" s="3" t="s">
        <v>101</v>
      </c>
    </row>
    <row r="501" spans="1:2" x14ac:dyDescent="0.2">
      <c r="B501" s="3" t="s">
        <v>102</v>
      </c>
    </row>
    <row r="502" spans="1:2" x14ac:dyDescent="0.2">
      <c r="B502" s="3" t="s">
        <v>103</v>
      </c>
    </row>
    <row r="503" spans="1:2" x14ac:dyDescent="0.2">
      <c r="B503" s="3" t="s">
        <v>357</v>
      </c>
    </row>
    <row r="504" spans="1:2" x14ac:dyDescent="0.2">
      <c r="B504" s="3" t="s">
        <v>358</v>
      </c>
    </row>
    <row r="505" spans="1:2" x14ac:dyDescent="0.2">
      <c r="B505" s="3" t="s">
        <v>359</v>
      </c>
    </row>
    <row r="507" spans="1:2" x14ac:dyDescent="0.2">
      <c r="A507" s="28" t="s">
        <v>360</v>
      </c>
      <c r="B507" s="3" t="s">
        <v>361</v>
      </c>
    </row>
    <row r="508" spans="1:2" x14ac:dyDescent="0.2">
      <c r="B508" s="3" t="s">
        <v>322</v>
      </c>
    </row>
    <row r="510" spans="1:2" x14ac:dyDescent="0.2">
      <c r="A510" s="28" t="s">
        <v>362</v>
      </c>
      <c r="B510" s="3" t="s">
        <v>29</v>
      </c>
    </row>
    <row r="511" spans="1:2" x14ac:dyDescent="0.2">
      <c r="B511" s="3" t="s">
        <v>30</v>
      </c>
    </row>
    <row r="512" spans="1:2" x14ac:dyDescent="0.2">
      <c r="B512" s="3" t="s">
        <v>212</v>
      </c>
    </row>
    <row r="514" spans="1:2" x14ac:dyDescent="0.2">
      <c r="A514" s="28" t="s">
        <v>363</v>
      </c>
      <c r="B514" s="3" t="s">
        <v>32</v>
      </c>
    </row>
    <row r="515" spans="1:2" x14ac:dyDescent="0.2">
      <c r="B515" s="3" t="s">
        <v>33</v>
      </c>
    </row>
    <row r="516" spans="1:2" x14ac:dyDescent="0.2">
      <c r="B516" s="3" t="s">
        <v>314</v>
      </c>
    </row>
    <row r="518" spans="1:2" x14ac:dyDescent="0.2">
      <c r="A518" s="28" t="s">
        <v>364</v>
      </c>
      <c r="B518" s="3" t="s">
        <v>32</v>
      </c>
    </row>
    <row r="519" spans="1:2" x14ac:dyDescent="0.2">
      <c r="B519" s="3" t="s">
        <v>33</v>
      </c>
    </row>
    <row r="520" spans="1:2" x14ac:dyDescent="0.2">
      <c r="B520" s="3" t="s">
        <v>365</v>
      </c>
    </row>
    <row r="521" spans="1:2" x14ac:dyDescent="0.2">
      <c r="B521" s="3" t="s">
        <v>314</v>
      </c>
    </row>
    <row r="523" spans="1:2" x14ac:dyDescent="0.2">
      <c r="A523" s="28" t="s">
        <v>366</v>
      </c>
      <c r="B523" s="3" t="s">
        <v>367</v>
      </c>
    </row>
    <row r="524" spans="1:2" x14ac:dyDescent="0.2">
      <c r="B524" s="3" t="s">
        <v>22</v>
      </c>
    </row>
    <row r="526" spans="1:2" x14ac:dyDescent="0.2">
      <c r="A526" s="28" t="s">
        <v>368</v>
      </c>
      <c r="B526" s="3" t="s">
        <v>18</v>
      </c>
    </row>
    <row r="527" spans="1:2" x14ac:dyDescent="0.2">
      <c r="B527" s="3" t="s">
        <v>22</v>
      </c>
    </row>
    <row r="528" spans="1:2" x14ac:dyDescent="0.2">
      <c r="B528" s="3" t="s">
        <v>19</v>
      </c>
    </row>
    <row r="529" spans="1:2" x14ac:dyDescent="0.2">
      <c r="B529" s="3" t="s">
        <v>23</v>
      </c>
    </row>
    <row r="531" spans="1:2" x14ac:dyDescent="0.2">
      <c r="A531" s="28" t="s">
        <v>369</v>
      </c>
      <c r="B531" s="3" t="s">
        <v>21</v>
      </c>
    </row>
    <row r="532" spans="1:2" x14ac:dyDescent="0.2">
      <c r="B532" s="3" t="s">
        <v>22</v>
      </c>
    </row>
    <row r="533" spans="1:2" x14ac:dyDescent="0.2">
      <c r="B533" s="3" t="s">
        <v>352</v>
      </c>
    </row>
    <row r="535" spans="1:2" x14ac:dyDescent="0.2">
      <c r="A535" s="28" t="s">
        <v>370</v>
      </c>
      <c r="B535" s="3" t="s">
        <v>371</v>
      </c>
    </row>
    <row r="536" spans="1:2" x14ac:dyDescent="0.2">
      <c r="B536" s="3" t="s">
        <v>372</v>
      </c>
    </row>
    <row r="537" spans="1:2" x14ac:dyDescent="0.2">
      <c r="B537" s="3" t="s">
        <v>373</v>
      </c>
    </row>
    <row r="539" spans="1:2" x14ac:dyDescent="0.2">
      <c r="A539" s="28" t="s">
        <v>374</v>
      </c>
      <c r="B539" s="3" t="s">
        <v>375</v>
      </c>
    </row>
    <row r="540" spans="1:2" x14ac:dyDescent="0.2">
      <c r="B540" s="3" t="s">
        <v>376</v>
      </c>
    </row>
    <row r="542" spans="1:2" x14ac:dyDescent="0.2">
      <c r="A542" s="28" t="s">
        <v>377</v>
      </c>
      <c r="B542" s="3" t="s">
        <v>378</v>
      </c>
    </row>
    <row r="543" spans="1:2" x14ac:dyDescent="0.2">
      <c r="B543" s="3" t="s">
        <v>379</v>
      </c>
    </row>
    <row r="544" spans="1:2" x14ac:dyDescent="0.2">
      <c r="B544" s="3" t="s">
        <v>380</v>
      </c>
    </row>
    <row r="545" spans="1:2" x14ac:dyDescent="0.2">
      <c r="B545" s="3" t="s">
        <v>381</v>
      </c>
    </row>
    <row r="546" spans="1:2" x14ac:dyDescent="0.2">
      <c r="B546" s="3" t="s">
        <v>71</v>
      </c>
    </row>
    <row r="547" spans="1:2" x14ac:dyDescent="0.2">
      <c r="B547" s="3" t="s">
        <v>78</v>
      </c>
    </row>
    <row r="548" spans="1:2" x14ac:dyDescent="0.2">
      <c r="B548" s="3" t="s">
        <v>359</v>
      </c>
    </row>
    <row r="550" spans="1:2" x14ac:dyDescent="0.2">
      <c r="A550" s="28" t="s">
        <v>382</v>
      </c>
      <c r="B550" s="3" t="s">
        <v>383</v>
      </c>
    </row>
    <row r="551" spans="1:2" x14ac:dyDescent="0.2">
      <c r="B551" s="3" t="s">
        <v>384</v>
      </c>
    </row>
    <row r="552" spans="1:2" x14ac:dyDescent="0.2">
      <c r="B552" s="3" t="s">
        <v>385</v>
      </c>
    </row>
    <row r="553" spans="1:2" x14ac:dyDescent="0.2">
      <c r="B553" s="3" t="s">
        <v>386</v>
      </c>
    </row>
    <row r="554" spans="1:2" x14ac:dyDescent="0.2">
      <c r="B554" s="3" t="s">
        <v>387</v>
      </c>
    </row>
    <row r="555" spans="1:2" x14ac:dyDescent="0.2">
      <c r="B555" s="3" t="s">
        <v>388</v>
      </c>
    </row>
    <row r="556" spans="1:2" x14ac:dyDescent="0.2">
      <c r="B556" s="3" t="s">
        <v>359</v>
      </c>
    </row>
    <row r="558" spans="1:2" x14ac:dyDescent="0.2">
      <c r="A558" s="28" t="s">
        <v>389</v>
      </c>
      <c r="B558" s="3" t="s">
        <v>390</v>
      </c>
    </row>
    <row r="559" spans="1:2" x14ac:dyDescent="0.2">
      <c r="B559" s="3" t="s">
        <v>391</v>
      </c>
    </row>
    <row r="560" spans="1:2" x14ac:dyDescent="0.2">
      <c r="B560" s="3" t="s">
        <v>387</v>
      </c>
    </row>
    <row r="561" spans="1:2" x14ac:dyDescent="0.2">
      <c r="B561" s="3" t="s">
        <v>388</v>
      </c>
    </row>
    <row r="562" spans="1:2" x14ac:dyDescent="0.2">
      <c r="B562" s="3" t="s">
        <v>359</v>
      </c>
    </row>
    <row r="564" spans="1:2" x14ac:dyDescent="0.2">
      <c r="A564" s="28" t="s">
        <v>392</v>
      </c>
      <c r="B564" s="3" t="s">
        <v>393</v>
      </c>
    </row>
    <row r="565" spans="1:2" x14ac:dyDescent="0.2">
      <c r="B565" s="3" t="s">
        <v>76</v>
      </c>
    </row>
    <row r="566" spans="1:2" x14ac:dyDescent="0.2">
      <c r="B566" s="3" t="s">
        <v>75</v>
      </c>
    </row>
    <row r="567" spans="1:2" x14ac:dyDescent="0.2">
      <c r="B567" s="3" t="s">
        <v>71</v>
      </c>
    </row>
    <row r="568" spans="1:2" x14ac:dyDescent="0.2">
      <c r="B568" s="3" t="s">
        <v>78</v>
      </c>
    </row>
    <row r="569" spans="1:2" x14ac:dyDescent="0.2">
      <c r="B569" s="3" t="s">
        <v>381</v>
      </c>
    </row>
    <row r="570" spans="1:2" x14ac:dyDescent="0.2">
      <c r="B570" s="3" t="s">
        <v>394</v>
      </c>
    </row>
    <row r="571" spans="1:2" x14ac:dyDescent="0.2">
      <c r="B571" s="3" t="s">
        <v>395</v>
      </c>
    </row>
    <row r="572" spans="1:2" x14ac:dyDescent="0.2">
      <c r="B572" s="3" t="s">
        <v>396</v>
      </c>
    </row>
    <row r="573" spans="1:2" x14ac:dyDescent="0.2">
      <c r="B573" s="3" t="s">
        <v>359</v>
      </c>
    </row>
    <row r="575" spans="1:2" x14ac:dyDescent="0.2">
      <c r="A575" s="28" t="s">
        <v>397</v>
      </c>
      <c r="B575" s="3" t="s">
        <v>398</v>
      </c>
    </row>
    <row r="576" spans="1:2" x14ac:dyDescent="0.2">
      <c r="B576" s="30">
        <v>1000</v>
      </c>
    </row>
    <row r="577" spans="1:2" x14ac:dyDescent="0.2">
      <c r="B577" s="30">
        <v>2000</v>
      </c>
    </row>
    <row r="578" spans="1:2" x14ac:dyDescent="0.2">
      <c r="B578" s="30">
        <v>5000</v>
      </c>
    </row>
    <row r="579" spans="1:2" x14ac:dyDescent="0.2">
      <c r="B579" s="30">
        <v>10000</v>
      </c>
    </row>
    <row r="580" spans="1:2" x14ac:dyDescent="0.2">
      <c r="B580" s="3" t="s">
        <v>359</v>
      </c>
    </row>
    <row r="582" spans="1:2" x14ac:dyDescent="0.2">
      <c r="A582" s="28" t="s">
        <v>399</v>
      </c>
      <c r="B582" s="3" t="s">
        <v>400</v>
      </c>
    </row>
    <row r="583" spans="1:2" x14ac:dyDescent="0.2">
      <c r="B583" s="3" t="s">
        <v>401</v>
      </c>
    </row>
    <row r="584" spans="1:2" x14ac:dyDescent="0.2">
      <c r="B584" s="3" t="s">
        <v>402</v>
      </c>
    </row>
    <row r="585" spans="1:2" x14ac:dyDescent="0.2">
      <c r="B585" s="3" t="s">
        <v>403</v>
      </c>
    </row>
    <row r="586" spans="1:2" x14ac:dyDescent="0.2">
      <c r="B586" s="3" t="s">
        <v>404</v>
      </c>
    </row>
    <row r="587" spans="1:2" x14ac:dyDescent="0.2">
      <c r="B587" s="3" t="s">
        <v>359</v>
      </c>
    </row>
    <row r="589" spans="1:2" x14ac:dyDescent="0.2">
      <c r="A589" s="28" t="s">
        <v>405</v>
      </c>
      <c r="B589" s="3" t="s">
        <v>406</v>
      </c>
    </row>
    <row r="590" spans="1:2" x14ac:dyDescent="0.2">
      <c r="B590" s="3" t="s">
        <v>401</v>
      </c>
    </row>
    <row r="591" spans="1:2" x14ac:dyDescent="0.2">
      <c r="B591" s="3" t="s">
        <v>402</v>
      </c>
    </row>
    <row r="592" spans="1:2" x14ac:dyDescent="0.2">
      <c r="B592" s="3" t="s">
        <v>403</v>
      </c>
    </row>
    <row r="593" spans="1:2" x14ac:dyDescent="0.2">
      <c r="B593" s="3" t="s">
        <v>404</v>
      </c>
    </row>
    <row r="595" spans="1:2" x14ac:dyDescent="0.2">
      <c r="A595" s="28" t="s">
        <v>407</v>
      </c>
      <c r="B595" s="3" t="s">
        <v>408</v>
      </c>
    </row>
    <row r="596" spans="1:2" x14ac:dyDescent="0.2">
      <c r="B596" s="3" t="s">
        <v>409</v>
      </c>
    </row>
    <row r="597" spans="1:2" x14ac:dyDescent="0.2">
      <c r="B597" s="3" t="s">
        <v>410</v>
      </c>
    </row>
    <row r="598" spans="1:2" x14ac:dyDescent="0.2">
      <c r="B598" s="3" t="s">
        <v>411</v>
      </c>
    </row>
    <row r="599" spans="1:2" x14ac:dyDescent="0.2">
      <c r="B599" s="3" t="s">
        <v>359</v>
      </c>
    </row>
    <row r="601" spans="1:2" x14ac:dyDescent="0.2">
      <c r="A601" s="28" t="s">
        <v>412</v>
      </c>
      <c r="B601" s="3" t="s">
        <v>413</v>
      </c>
    </row>
    <row r="602" spans="1:2" x14ac:dyDescent="0.2">
      <c r="B602" s="3" t="s">
        <v>414</v>
      </c>
    </row>
    <row r="603" spans="1:2" x14ac:dyDescent="0.2">
      <c r="B603" s="3" t="s">
        <v>415</v>
      </c>
    </row>
    <row r="604" spans="1:2" x14ac:dyDescent="0.2">
      <c r="B604" s="3" t="s">
        <v>416</v>
      </c>
    </row>
    <row r="605" spans="1:2" x14ac:dyDescent="0.2">
      <c r="B605" s="3" t="s">
        <v>417</v>
      </c>
    </row>
    <row r="606" spans="1:2" x14ac:dyDescent="0.2">
      <c r="B606" s="3" t="s">
        <v>359</v>
      </c>
    </row>
    <row r="608" spans="1:2" x14ac:dyDescent="0.2">
      <c r="A608" s="28" t="s">
        <v>418</v>
      </c>
      <c r="B608" s="3" t="s">
        <v>419</v>
      </c>
    </row>
    <row r="609" spans="1:2" x14ac:dyDescent="0.2">
      <c r="B609" s="3" t="s">
        <v>420</v>
      </c>
    </row>
    <row r="610" spans="1:2" x14ac:dyDescent="0.2">
      <c r="B610" s="3" t="s">
        <v>421</v>
      </c>
    </row>
    <row r="612" spans="1:2" x14ac:dyDescent="0.2">
      <c r="A612" s="28" t="s">
        <v>422</v>
      </c>
      <c r="B612" s="3" t="s">
        <v>423</v>
      </c>
    </row>
    <row r="613" spans="1:2" x14ac:dyDescent="0.2">
      <c r="B613" s="3" t="s">
        <v>424</v>
      </c>
    </row>
    <row r="614" spans="1:2" x14ac:dyDescent="0.2">
      <c r="B614" s="3" t="s">
        <v>425</v>
      </c>
    </row>
    <row r="615" spans="1:2" x14ac:dyDescent="0.2">
      <c r="B615" s="3" t="s">
        <v>426</v>
      </c>
    </row>
    <row r="616" spans="1:2" x14ac:dyDescent="0.2">
      <c r="B616" s="3" t="s">
        <v>312</v>
      </c>
    </row>
    <row r="617" spans="1:2" x14ac:dyDescent="0.2">
      <c r="B617" s="3" t="s">
        <v>359</v>
      </c>
    </row>
    <row r="619" spans="1:2" x14ac:dyDescent="0.2">
      <c r="A619" s="28" t="s">
        <v>427</v>
      </c>
      <c r="B619" s="3" t="s">
        <v>428</v>
      </c>
    </row>
    <row r="620" spans="1:2" x14ac:dyDescent="0.2">
      <c r="B620" s="3" t="s">
        <v>429</v>
      </c>
    </row>
    <row r="621" spans="1:2" x14ac:dyDescent="0.2">
      <c r="B621" s="3" t="s">
        <v>430</v>
      </c>
    </row>
    <row r="623" spans="1:2" x14ac:dyDescent="0.2">
      <c r="A623" s="28" t="s">
        <v>431</v>
      </c>
      <c r="B623" s="3" t="s">
        <v>432</v>
      </c>
    </row>
    <row r="624" spans="1:2" x14ac:dyDescent="0.2">
      <c r="B624" s="3" t="s">
        <v>433</v>
      </c>
    </row>
    <row r="625" spans="1:2" x14ac:dyDescent="0.2">
      <c r="B625" s="3" t="s">
        <v>434</v>
      </c>
    </row>
    <row r="627" spans="1:2" x14ac:dyDescent="0.2">
      <c r="A627" s="28" t="s">
        <v>435</v>
      </c>
      <c r="B627" s="3" t="s">
        <v>436</v>
      </c>
    </row>
    <row r="628" spans="1:2" x14ac:dyDescent="0.2">
      <c r="B628" s="3" t="s">
        <v>437</v>
      </c>
    </row>
    <row r="629" spans="1:2" x14ac:dyDescent="0.2">
      <c r="B629" s="3" t="s">
        <v>225</v>
      </c>
    </row>
    <row r="630" spans="1:2" x14ac:dyDescent="0.2">
      <c r="B630" s="3" t="s">
        <v>438</v>
      </c>
    </row>
    <row r="631" spans="1:2" x14ac:dyDescent="0.2">
      <c r="B631" s="3" t="s">
        <v>226</v>
      </c>
    </row>
    <row r="632" spans="1:2" x14ac:dyDescent="0.2">
      <c r="B632" s="3" t="s">
        <v>235</v>
      </c>
    </row>
    <row r="634" spans="1:2" x14ac:dyDescent="0.2">
      <c r="A634" s="28" t="s">
        <v>439</v>
      </c>
      <c r="B634" s="3" t="s">
        <v>428</v>
      </c>
    </row>
    <row r="635" spans="1:2" x14ac:dyDescent="0.2">
      <c r="B635" s="3" t="s">
        <v>429</v>
      </c>
    </row>
    <row r="637" spans="1:2" x14ac:dyDescent="0.2">
      <c r="A637" s="28" t="s">
        <v>440</v>
      </c>
      <c r="B637" s="3" t="s">
        <v>441</v>
      </c>
    </row>
    <row r="638" spans="1:2" x14ac:dyDescent="0.2">
      <c r="B638" s="3" t="s">
        <v>442</v>
      </c>
    </row>
    <row r="640" spans="1:2" x14ac:dyDescent="0.2">
      <c r="A640" s="28" t="s">
        <v>443</v>
      </c>
      <c r="B640" s="3" t="s">
        <v>401</v>
      </c>
    </row>
    <row r="641" spans="1:2" x14ac:dyDescent="0.2">
      <c r="B641" s="3" t="s">
        <v>444</v>
      </c>
    </row>
    <row r="642" spans="1:2" x14ac:dyDescent="0.2">
      <c r="B642" s="3" t="s">
        <v>402</v>
      </c>
    </row>
    <row r="643" spans="1:2" x14ac:dyDescent="0.2">
      <c r="B643" s="3" t="s">
        <v>445</v>
      </c>
    </row>
    <row r="644" spans="1:2" x14ac:dyDescent="0.2">
      <c r="B644" s="3" t="s">
        <v>403</v>
      </c>
    </row>
    <row r="645" spans="1:2" x14ac:dyDescent="0.2">
      <c r="B645" s="3" t="s">
        <v>312</v>
      </c>
    </row>
    <row r="647" spans="1:2" x14ac:dyDescent="0.2">
      <c r="A647" s="28" t="s">
        <v>446</v>
      </c>
      <c r="B647" s="3" t="s">
        <v>400</v>
      </c>
    </row>
    <row r="648" spans="1:2" x14ac:dyDescent="0.2">
      <c r="B648" s="3" t="s">
        <v>401</v>
      </c>
    </row>
    <row r="649" spans="1:2" x14ac:dyDescent="0.2">
      <c r="B649" s="3" t="s">
        <v>402</v>
      </c>
    </row>
    <row r="650" spans="1:2" x14ac:dyDescent="0.2">
      <c r="B650" s="3" t="s">
        <v>403</v>
      </c>
    </row>
    <row r="651" spans="1:2" x14ac:dyDescent="0.2">
      <c r="B651" s="3" t="s">
        <v>312</v>
      </c>
    </row>
    <row r="653" spans="1:2" x14ac:dyDescent="0.2">
      <c r="A653" s="28" t="s">
        <v>447</v>
      </c>
      <c r="B653" s="3" t="s">
        <v>448</v>
      </c>
    </row>
    <row r="654" spans="1:2" x14ac:dyDescent="0.2">
      <c r="B654" s="3" t="s">
        <v>449</v>
      </c>
    </row>
    <row r="655" spans="1:2" x14ac:dyDescent="0.2">
      <c r="B655" s="3" t="s">
        <v>450</v>
      </c>
    </row>
    <row r="657" spans="1:2" x14ac:dyDescent="0.2">
      <c r="A657" s="28" t="s">
        <v>451</v>
      </c>
      <c r="B657" s="3" t="s">
        <v>452</v>
      </c>
    </row>
    <row r="658" spans="1:2" x14ac:dyDescent="0.2">
      <c r="B658" s="3" t="s">
        <v>453</v>
      </c>
    </row>
    <row r="659" spans="1:2" x14ac:dyDescent="0.2">
      <c r="B659" s="3" t="s">
        <v>312</v>
      </c>
    </row>
    <row r="661" spans="1:2" x14ac:dyDescent="0.2">
      <c r="A661" s="28" t="s">
        <v>454</v>
      </c>
      <c r="B661" s="3" t="s">
        <v>455</v>
      </c>
    </row>
    <row r="662" spans="1:2" x14ac:dyDescent="0.2">
      <c r="B662" s="3" t="s">
        <v>456</v>
      </c>
    </row>
    <row r="663" spans="1:2" x14ac:dyDescent="0.2">
      <c r="B663" s="3" t="s">
        <v>457</v>
      </c>
    </row>
    <row r="665" spans="1:2" x14ac:dyDescent="0.2">
      <c r="A665" s="28" t="s">
        <v>458</v>
      </c>
      <c r="B665" s="3" t="s">
        <v>459</v>
      </c>
    </row>
    <row r="666" spans="1:2" x14ac:dyDescent="0.2">
      <c r="B666" s="3" t="s">
        <v>460</v>
      </c>
    </row>
    <row r="668" spans="1:2" x14ac:dyDescent="0.2">
      <c r="A668" s="28" t="s">
        <v>461</v>
      </c>
      <c r="B668" s="3" t="s">
        <v>462</v>
      </c>
    </row>
    <row r="669" spans="1:2" x14ac:dyDescent="0.2">
      <c r="B669" s="3" t="s">
        <v>463</v>
      </c>
    </row>
    <row r="671" spans="1:2" x14ac:dyDescent="0.2">
      <c r="A671" s="28" t="s">
        <v>464</v>
      </c>
      <c r="B671" s="3" t="s">
        <v>173</v>
      </c>
    </row>
    <row r="672" spans="1:2" x14ac:dyDescent="0.2">
      <c r="B672" s="3" t="s">
        <v>465</v>
      </c>
    </row>
    <row r="674" spans="1:2" x14ac:dyDescent="0.2">
      <c r="A674" s="28" t="s">
        <v>466</v>
      </c>
      <c r="B674" s="3" t="s">
        <v>467</v>
      </c>
    </row>
    <row r="675" spans="1:2" x14ac:dyDescent="0.2">
      <c r="B675" s="3" t="s">
        <v>468</v>
      </c>
    </row>
    <row r="676" spans="1:2" x14ac:dyDescent="0.2">
      <c r="B676" s="3" t="s">
        <v>225</v>
      </c>
    </row>
    <row r="678" spans="1:2" x14ac:dyDescent="0.2">
      <c r="A678" s="27" t="s">
        <v>469</v>
      </c>
      <c r="B678" s="3" t="s">
        <v>18</v>
      </c>
    </row>
    <row r="679" spans="1:2" x14ac:dyDescent="0.2">
      <c r="B679" s="3" t="s">
        <v>22</v>
      </c>
    </row>
    <row r="680" spans="1:2" x14ac:dyDescent="0.2">
      <c r="B680" s="3" t="s">
        <v>470</v>
      </c>
    </row>
  </sheetData>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A0800-D423-4513-9867-72664AA104EC}">
  <sheetPr codeName="Sheet14">
    <tabColor theme="8" tint="0.79998168889431442"/>
  </sheetPr>
  <dimension ref="A1:Q603"/>
  <sheetViews>
    <sheetView showGridLines="0" tabSelected="1" zoomScale="80" zoomScaleNormal="80" workbookViewId="0">
      <selection activeCell="D59" sqref="D59"/>
    </sheetView>
  </sheetViews>
  <sheetFormatPr defaultColWidth="9.140625" defaultRowHeight="12.75" x14ac:dyDescent="0.25"/>
  <cols>
    <col min="1" max="1" width="4.5703125" style="32" bestFit="1" customWidth="1"/>
    <col min="2" max="2" width="3" style="34" bestFit="1" customWidth="1"/>
    <col min="3" max="3" width="1.85546875" style="33" customWidth="1"/>
    <col min="4" max="4" width="38.28515625" style="32" bestFit="1" customWidth="1"/>
    <col min="5" max="6" width="25.7109375" style="32" customWidth="1"/>
    <col min="7" max="7" width="30.85546875" style="32" customWidth="1"/>
    <col min="8" max="12" width="25.7109375" style="32" customWidth="1"/>
    <col min="13" max="16384" width="9.140625" style="32"/>
  </cols>
  <sheetData>
    <row r="1" spans="1:12" ht="21.75" customHeight="1" x14ac:dyDescent="0.25">
      <c r="B1" s="33"/>
      <c r="D1" s="145" t="s">
        <v>471</v>
      </c>
      <c r="E1" s="145"/>
      <c r="F1" s="145"/>
      <c r="G1" s="145"/>
    </row>
    <row r="2" spans="1:12" ht="21" customHeight="1" x14ac:dyDescent="0.2">
      <c r="D2" s="149"/>
      <c r="E2" s="150"/>
      <c r="F2" s="150"/>
      <c r="G2" s="150"/>
      <c r="H2" s="150"/>
      <c r="I2" s="150"/>
      <c r="J2" s="150"/>
    </row>
    <row r="3" spans="1:12" ht="24" customHeight="1" x14ac:dyDescent="0.25">
      <c r="D3" s="35"/>
    </row>
    <row r="4" spans="1:12" s="40" customFormat="1" ht="15.75" x14ac:dyDescent="0.2">
      <c r="A4" s="36" t="s">
        <v>472</v>
      </c>
      <c r="B4" s="37"/>
      <c r="C4" s="38"/>
      <c r="D4" s="36" t="s">
        <v>473</v>
      </c>
      <c r="E4" s="39"/>
      <c r="F4" s="39"/>
      <c r="G4" s="39"/>
    </row>
    <row r="5" spans="1:12" ht="6.75" customHeight="1" x14ac:dyDescent="0.25">
      <c r="D5" s="41"/>
    </row>
    <row r="6" spans="1:12" ht="12.75" customHeight="1" x14ac:dyDescent="0.25">
      <c r="D6" s="42" t="s">
        <v>474</v>
      </c>
      <c r="E6" s="43"/>
      <c r="F6" s="43"/>
      <c r="G6" s="43"/>
      <c r="H6" s="43"/>
      <c r="I6" s="43"/>
      <c r="J6" s="43"/>
      <c r="K6" s="43"/>
    </row>
    <row r="7" spans="1:12" x14ac:dyDescent="0.25">
      <c r="D7" s="42"/>
      <c r="E7" s="42"/>
      <c r="F7" s="42"/>
      <c r="G7" s="42"/>
      <c r="H7" s="42"/>
      <c r="I7" s="43"/>
      <c r="J7" s="43"/>
      <c r="K7" s="43"/>
    </row>
    <row r="8" spans="1:12" ht="14.25" customHeight="1" x14ac:dyDescent="0.25">
      <c r="D8" s="44" t="s">
        <v>475</v>
      </c>
      <c r="G8" s="44" t="s">
        <v>476</v>
      </c>
    </row>
    <row r="9" spans="1:12" ht="15" x14ac:dyDescent="0.2">
      <c r="B9" s="45"/>
      <c r="D9" s="46"/>
      <c r="E9" s="47" t="s">
        <v>477</v>
      </c>
      <c r="F9" s="48"/>
      <c r="G9" s="49" t="s">
        <v>478</v>
      </c>
      <c r="H9" s="50" t="s">
        <v>479</v>
      </c>
      <c r="I9" s="49" t="s">
        <v>480</v>
      </c>
      <c r="J9" s="50" t="s">
        <v>481</v>
      </c>
      <c r="K9" s="51" t="s">
        <v>482</v>
      </c>
    </row>
    <row r="10" spans="1:12" x14ac:dyDescent="0.25">
      <c r="B10" s="45"/>
      <c r="D10" s="52" t="s">
        <v>483</v>
      </c>
      <c r="E10" s="31">
        <v>1115</v>
      </c>
      <c r="G10" s="31">
        <v>937</v>
      </c>
      <c r="H10" s="31">
        <v>190</v>
      </c>
      <c r="I10" s="31">
        <v>303</v>
      </c>
      <c r="J10" s="31">
        <v>345</v>
      </c>
      <c r="K10" s="31">
        <f>G10+H10+I10+J10</f>
        <v>1775</v>
      </c>
    </row>
    <row r="11" spans="1:12" x14ac:dyDescent="0.25">
      <c r="B11" s="45"/>
      <c r="D11" s="52" t="s">
        <v>484</v>
      </c>
      <c r="E11" s="31">
        <v>766</v>
      </c>
    </row>
    <row r="12" spans="1:12" x14ac:dyDescent="0.25">
      <c r="B12" s="45"/>
      <c r="D12" s="52" t="s">
        <v>482</v>
      </c>
      <c r="E12" s="31">
        <f>SUM(E10:E11)</f>
        <v>1881</v>
      </c>
    </row>
    <row r="13" spans="1:12" x14ac:dyDescent="0.25">
      <c r="B13" s="45"/>
      <c r="D13" s="53"/>
      <c r="E13" s="54"/>
    </row>
    <row r="14" spans="1:12" ht="20.25" customHeight="1" x14ac:dyDescent="0.25">
      <c r="B14" s="45"/>
      <c r="D14" s="55" t="s">
        <v>485</v>
      </c>
      <c r="E14" s="140" t="s">
        <v>486</v>
      </c>
      <c r="F14" s="141"/>
      <c r="G14" s="141"/>
      <c r="H14" s="142"/>
      <c r="I14" s="140" t="s">
        <v>487</v>
      </c>
      <c r="J14" s="141"/>
      <c r="K14" s="141"/>
      <c r="L14" s="142"/>
    </row>
    <row r="15" spans="1:12" ht="15" x14ac:dyDescent="0.25">
      <c r="B15" s="45"/>
      <c r="D15" s="55" t="s">
        <v>488</v>
      </c>
      <c r="E15" s="56">
        <v>2024</v>
      </c>
      <c r="F15" s="57">
        <f>E15+1</f>
        <v>2025</v>
      </c>
      <c r="G15" s="57">
        <f>F15+1</f>
        <v>2026</v>
      </c>
      <c r="H15" s="58" t="s">
        <v>489</v>
      </c>
      <c r="I15" s="56">
        <v>2024</v>
      </c>
      <c r="J15" s="57">
        <f>I15+1</f>
        <v>2025</v>
      </c>
      <c r="K15" s="57">
        <f>J15+1</f>
        <v>2026</v>
      </c>
      <c r="L15" s="58" t="s">
        <v>489</v>
      </c>
    </row>
    <row r="16" spans="1:12" x14ac:dyDescent="0.25">
      <c r="B16" s="59" t="s">
        <v>490</v>
      </c>
      <c r="D16" s="60" t="s">
        <v>491</v>
      </c>
      <c r="E16" s="61"/>
      <c r="F16" s="61"/>
      <c r="G16" s="61"/>
      <c r="H16" s="61"/>
      <c r="I16" s="61"/>
      <c r="J16" s="61"/>
      <c r="K16" s="61"/>
      <c r="L16" s="61"/>
    </row>
    <row r="17" spans="2:12" x14ac:dyDescent="0.25">
      <c r="B17" s="62">
        <f>B16+1</f>
        <v>2</v>
      </c>
      <c r="D17" s="60" t="s">
        <v>492</v>
      </c>
      <c r="E17" s="63"/>
      <c r="F17" s="63"/>
      <c r="G17" s="63"/>
      <c r="H17" s="63"/>
      <c r="I17" s="63"/>
      <c r="J17" s="63"/>
      <c r="K17" s="63"/>
      <c r="L17" s="63"/>
    </row>
    <row r="18" spans="2:12" ht="15.75" customHeight="1" x14ac:dyDescent="0.25">
      <c r="B18" s="62">
        <f>B17+1</f>
        <v>3</v>
      </c>
      <c r="D18" s="60" t="s">
        <v>493</v>
      </c>
      <c r="E18" s="63"/>
      <c r="F18" s="63"/>
      <c r="G18" s="63"/>
      <c r="H18" s="63"/>
      <c r="I18" s="63"/>
      <c r="J18" s="63"/>
      <c r="K18" s="63"/>
      <c r="L18" s="63"/>
    </row>
    <row r="19" spans="2:12" x14ac:dyDescent="0.25">
      <c r="B19" s="62">
        <f>MAX($B$16:B18)+1</f>
        <v>4</v>
      </c>
      <c r="D19" s="60" t="s">
        <v>494</v>
      </c>
      <c r="E19" s="63"/>
      <c r="F19" s="63"/>
      <c r="G19" s="63"/>
      <c r="H19" s="63"/>
      <c r="I19" s="63"/>
      <c r="J19" s="63"/>
      <c r="K19" s="63"/>
      <c r="L19" s="63"/>
    </row>
    <row r="20" spans="2:12" x14ac:dyDescent="0.25">
      <c r="B20" s="62">
        <f>MAX($B$16:B19)+1</f>
        <v>5</v>
      </c>
      <c r="D20" s="60" t="s">
        <v>495</v>
      </c>
      <c r="E20" s="63"/>
      <c r="F20" s="63"/>
      <c r="G20" s="63"/>
      <c r="H20" s="63"/>
      <c r="I20" s="63"/>
      <c r="J20" s="63"/>
      <c r="K20" s="63"/>
      <c r="L20" s="63"/>
    </row>
    <row r="21" spans="2:12" x14ac:dyDescent="0.25">
      <c r="B21" s="62">
        <f>MAX($B$16:B20)+1</f>
        <v>6</v>
      </c>
      <c r="D21" s="60" t="s">
        <v>496</v>
      </c>
      <c r="E21" s="63"/>
      <c r="F21" s="63"/>
      <c r="G21" s="63"/>
      <c r="H21" s="63"/>
      <c r="I21" s="63"/>
      <c r="J21" s="63"/>
      <c r="K21" s="63"/>
      <c r="L21" s="63"/>
    </row>
    <row r="22" spans="2:12" x14ac:dyDescent="0.25">
      <c r="B22" s="62">
        <f>MAX($B$16:B21)+1</f>
        <v>7</v>
      </c>
      <c r="D22" s="60" t="s">
        <v>497</v>
      </c>
      <c r="E22" s="63"/>
      <c r="F22" s="63"/>
      <c r="G22" s="63"/>
      <c r="H22" s="63"/>
      <c r="I22" s="63"/>
      <c r="J22" s="63"/>
      <c r="K22" s="63"/>
      <c r="L22" s="63"/>
    </row>
    <row r="23" spans="2:12" x14ac:dyDescent="0.25">
      <c r="B23" s="62">
        <f>MAX($B$16:B22)+1</f>
        <v>8</v>
      </c>
      <c r="D23" s="60" t="s">
        <v>498</v>
      </c>
      <c r="E23" s="63"/>
      <c r="F23" s="63"/>
      <c r="G23" s="63"/>
      <c r="H23" s="63"/>
      <c r="I23" s="63"/>
      <c r="J23" s="63"/>
      <c r="K23" s="63"/>
      <c r="L23" s="63"/>
    </row>
    <row r="24" spans="2:12" x14ac:dyDescent="0.25">
      <c r="B24" s="62">
        <f>MAX($B$16:B23)+1</f>
        <v>9</v>
      </c>
      <c r="D24" s="64" t="s">
        <v>499</v>
      </c>
      <c r="E24" s="65">
        <f>SUM(E16:E23)</f>
        <v>0</v>
      </c>
      <c r="F24" s="65">
        <f t="shared" ref="F24:G24" si="0">SUM(F16:F23)</f>
        <v>0</v>
      </c>
      <c r="G24" s="65">
        <f t="shared" si="0"/>
        <v>0</v>
      </c>
      <c r="H24" s="65"/>
      <c r="I24" s="65">
        <f>SUM(I16:I23)</f>
        <v>0</v>
      </c>
      <c r="J24" s="65">
        <f t="shared" ref="J24:K24" si="1">SUM(J16:J23)</f>
        <v>0</v>
      </c>
      <c r="K24" s="65">
        <f t="shared" si="1"/>
        <v>0</v>
      </c>
      <c r="L24" s="65"/>
    </row>
    <row r="25" spans="2:12" x14ac:dyDescent="0.25">
      <c r="B25" s="62">
        <f>MAX($B$16:B24)+1</f>
        <v>10</v>
      </c>
      <c r="D25" s="66" t="s">
        <v>500</v>
      </c>
      <c r="E25" s="67">
        <f t="shared" ref="E25:G25" si="2">E24*$E$12</f>
        <v>0</v>
      </c>
      <c r="F25" s="67">
        <f t="shared" si="2"/>
        <v>0</v>
      </c>
      <c r="G25" s="67">
        <f t="shared" si="2"/>
        <v>0</v>
      </c>
      <c r="H25" s="67"/>
      <c r="I25" s="67">
        <f t="shared" ref="I25:K25" si="3">I24*$E$12</f>
        <v>0</v>
      </c>
      <c r="J25" s="67">
        <f t="shared" si="3"/>
        <v>0</v>
      </c>
      <c r="K25" s="67">
        <f t="shared" si="3"/>
        <v>0</v>
      </c>
      <c r="L25" s="67"/>
    </row>
    <row r="26" spans="2:12" x14ac:dyDescent="0.25">
      <c r="B26" s="62">
        <f>MAX($B$16:B25)+1</f>
        <v>11</v>
      </c>
      <c r="D26" s="66" t="s">
        <v>501</v>
      </c>
      <c r="E26" s="67">
        <f>E25*12</f>
        <v>0</v>
      </c>
      <c r="F26" s="67">
        <f t="shared" ref="F26:G26" si="4">F25*12</f>
        <v>0</v>
      </c>
      <c r="G26" s="67">
        <f t="shared" si="4"/>
        <v>0</v>
      </c>
      <c r="H26" s="67"/>
      <c r="I26" s="67">
        <f>I25*12</f>
        <v>0</v>
      </c>
      <c r="J26" s="67">
        <f t="shared" ref="J26:K26" si="5">J25*12</f>
        <v>0</v>
      </c>
      <c r="K26" s="67">
        <f t="shared" si="5"/>
        <v>0</v>
      </c>
      <c r="L26" s="67"/>
    </row>
    <row r="27" spans="2:12" s="48" customFormat="1" x14ac:dyDescent="0.2">
      <c r="B27" s="45"/>
      <c r="C27" s="68"/>
    </row>
    <row r="28" spans="2:12" s="48" customFormat="1" ht="15" x14ac:dyDescent="0.2">
      <c r="B28" s="45"/>
      <c r="C28" s="68"/>
      <c r="D28" s="55" t="s">
        <v>502</v>
      </c>
      <c r="E28" s="140" t="s">
        <v>178</v>
      </c>
      <c r="F28" s="141"/>
      <c r="G28" s="141"/>
      <c r="H28" s="142"/>
    </row>
    <row r="29" spans="2:12" s="48" customFormat="1" ht="15" x14ac:dyDescent="0.2">
      <c r="B29" s="45"/>
      <c r="C29" s="68"/>
      <c r="D29" s="55" t="s">
        <v>503</v>
      </c>
      <c r="E29" s="56">
        <v>2024</v>
      </c>
      <c r="F29" s="57">
        <f>E29+1</f>
        <v>2025</v>
      </c>
      <c r="G29" s="57">
        <f>F29+1</f>
        <v>2026</v>
      </c>
      <c r="H29" s="58" t="s">
        <v>489</v>
      </c>
    </row>
    <row r="30" spans="2:12" s="48" customFormat="1" x14ac:dyDescent="0.2">
      <c r="B30" s="62">
        <f>MAX($B$16:B29)+1</f>
        <v>12</v>
      </c>
      <c r="C30" s="68"/>
      <c r="D30" s="60" t="s">
        <v>478</v>
      </c>
      <c r="E30" s="67"/>
      <c r="F30" s="67"/>
      <c r="G30" s="67"/>
      <c r="H30" s="61"/>
    </row>
    <row r="31" spans="2:12" s="48" customFormat="1" x14ac:dyDescent="0.2">
      <c r="B31" s="62">
        <f>MAX($B$16:B30)+1</f>
        <v>13</v>
      </c>
      <c r="C31" s="68"/>
      <c r="D31" s="60" t="s">
        <v>479</v>
      </c>
      <c r="E31" s="67"/>
      <c r="F31" s="67"/>
      <c r="G31" s="67"/>
      <c r="H31" s="63"/>
    </row>
    <row r="32" spans="2:12" s="48" customFormat="1" x14ac:dyDescent="0.2">
      <c r="B32" s="62">
        <f>MAX($B$16:B31)+1</f>
        <v>14</v>
      </c>
      <c r="C32" s="68"/>
      <c r="D32" s="60" t="s">
        <v>480</v>
      </c>
      <c r="E32" s="67"/>
      <c r="F32" s="67"/>
      <c r="G32" s="67"/>
      <c r="H32" s="63"/>
    </row>
    <row r="33" spans="2:8" s="48" customFormat="1" x14ac:dyDescent="0.2">
      <c r="B33" s="62">
        <f>MAX($B$16:B32)+1</f>
        <v>15</v>
      </c>
      <c r="C33" s="68"/>
      <c r="D33" s="60" t="s">
        <v>481</v>
      </c>
      <c r="E33" s="67"/>
      <c r="F33" s="67"/>
      <c r="G33" s="67"/>
      <c r="H33" s="63"/>
    </row>
    <row r="34" spans="2:8" s="48" customFormat="1" x14ac:dyDescent="0.2">
      <c r="B34" s="62"/>
      <c r="C34" s="68"/>
      <c r="D34" s="66" t="s">
        <v>504</v>
      </c>
      <c r="E34" s="69">
        <f>(E30*$G$10+E31*$H$10+E32*$I$10+E33*$J$10)</f>
        <v>0</v>
      </c>
      <c r="F34" s="69">
        <f>(F30*$G$10+F31*$H$10+F32*$I$10+F33*$J$10)</f>
        <v>0</v>
      </c>
      <c r="G34" s="69">
        <f>(G30*$G$10+G31*$H$10+G32*$I$10+G33*$J$10)</f>
        <v>0</v>
      </c>
      <c r="H34" s="63"/>
    </row>
    <row r="35" spans="2:8" s="48" customFormat="1" x14ac:dyDescent="0.2">
      <c r="B35" s="45"/>
      <c r="C35" s="68"/>
      <c r="D35" s="66" t="s">
        <v>505</v>
      </c>
      <c r="E35" s="69">
        <f>E34*12</f>
        <v>0</v>
      </c>
      <c r="F35" s="69">
        <f>12*(F30*$G$10+F31*$H$10+F32*$I$10+F33*$J$10)</f>
        <v>0</v>
      </c>
      <c r="G35" s="69">
        <f>12*(G30*$G$10+G31*$H$10+G32*$I$10+G33*$J$10)</f>
        <v>0</v>
      </c>
      <c r="H35" s="63"/>
    </row>
    <row r="36" spans="2:8" s="48" customFormat="1" x14ac:dyDescent="0.2">
      <c r="B36" s="45"/>
      <c r="C36" s="68"/>
    </row>
    <row r="37" spans="2:8" s="48" customFormat="1" ht="30.75" customHeight="1" x14ac:dyDescent="0.2">
      <c r="B37" s="45"/>
      <c r="C37" s="68"/>
      <c r="D37" s="151" t="s">
        <v>506</v>
      </c>
      <c r="E37" s="151"/>
      <c r="F37" s="152"/>
    </row>
    <row r="38" spans="2:8" s="48" customFormat="1" ht="15" x14ac:dyDescent="0.2">
      <c r="B38" s="45"/>
      <c r="C38" s="68"/>
      <c r="D38" s="47" t="s">
        <v>507</v>
      </c>
      <c r="E38" s="70" t="s">
        <v>508</v>
      </c>
      <c r="F38" s="70" t="s">
        <v>509</v>
      </c>
    </row>
    <row r="39" spans="2:8" x14ac:dyDescent="0.25">
      <c r="B39" s="62">
        <f>MAX($B$16:B37)+1</f>
        <v>16</v>
      </c>
      <c r="D39" s="71" t="s">
        <v>510</v>
      </c>
      <c r="E39" s="5"/>
      <c r="F39" s="5"/>
    </row>
    <row r="40" spans="2:8" x14ac:dyDescent="0.25">
      <c r="B40" s="62">
        <f>MAX($B$16:B39)+1</f>
        <v>17</v>
      </c>
      <c r="D40" s="71" t="s">
        <v>511</v>
      </c>
      <c r="E40" s="5"/>
      <c r="F40" s="5"/>
    </row>
    <row r="41" spans="2:8" x14ac:dyDescent="0.25">
      <c r="B41" s="62">
        <f>MAX($B$16:B40)+1</f>
        <v>18</v>
      </c>
      <c r="D41" s="71" t="s">
        <v>512</v>
      </c>
      <c r="E41" s="5"/>
      <c r="F41" s="5"/>
    </row>
    <row r="42" spans="2:8" x14ac:dyDescent="0.25">
      <c r="B42" s="62">
        <f>MAX($B$16:B41)+1</f>
        <v>19</v>
      </c>
      <c r="D42" s="71" t="s">
        <v>513</v>
      </c>
      <c r="E42" s="5"/>
      <c r="F42" s="5"/>
    </row>
    <row r="43" spans="2:8" x14ac:dyDescent="0.25">
      <c r="B43" s="62">
        <f>MAX($B$16:B42)+1</f>
        <v>20</v>
      </c>
      <c r="D43" s="71" t="s">
        <v>514</v>
      </c>
      <c r="E43" s="5"/>
      <c r="F43" s="5"/>
    </row>
    <row r="44" spans="2:8" x14ac:dyDescent="0.25">
      <c r="B44" s="62">
        <f>MAX($B$16:B43)+1</f>
        <v>21</v>
      </c>
      <c r="D44" s="71" t="s">
        <v>515</v>
      </c>
      <c r="E44" s="5"/>
      <c r="F44" s="5"/>
    </row>
    <row r="45" spans="2:8" x14ac:dyDescent="0.25">
      <c r="B45" s="62">
        <f>MAX($B$16:B44)+1</f>
        <v>22</v>
      </c>
      <c r="D45" s="71" t="s">
        <v>516</v>
      </c>
      <c r="E45" s="5"/>
      <c r="F45" s="5"/>
    </row>
    <row r="46" spans="2:8" x14ac:dyDescent="0.25">
      <c r="B46" s="62">
        <f>MAX($B$16:B45)+1</f>
        <v>23</v>
      </c>
      <c r="D46" s="71" t="s">
        <v>517</v>
      </c>
      <c r="E46" s="6"/>
      <c r="F46" s="6"/>
    </row>
    <row r="47" spans="2:8" ht="25.5" x14ac:dyDescent="0.25">
      <c r="B47" s="62">
        <f>MAX($B$16:B46)+1</f>
        <v>24</v>
      </c>
      <c r="D47" s="71" t="s">
        <v>518</v>
      </c>
      <c r="E47" s="6"/>
      <c r="F47" s="6"/>
    </row>
    <row r="48" spans="2:8" x14ac:dyDescent="0.25">
      <c r="B48" s="62">
        <f>MAX($B$16:B47)+1</f>
        <v>25</v>
      </c>
      <c r="D48" s="71" t="s">
        <v>519</v>
      </c>
      <c r="E48" s="5"/>
      <c r="F48" s="5"/>
    </row>
    <row r="49" spans="2:8" x14ac:dyDescent="0.25">
      <c r="B49" s="62">
        <f>MAX($B$16:B48)+1</f>
        <v>26</v>
      </c>
      <c r="D49" s="71" t="s">
        <v>520</v>
      </c>
      <c r="E49" s="5"/>
      <c r="F49" s="5"/>
    </row>
    <row r="50" spans="2:8" ht="25.5" x14ac:dyDescent="0.25">
      <c r="B50" s="62">
        <f>MAX($B$16:B49)+1</f>
        <v>27</v>
      </c>
      <c r="D50" s="71" t="s">
        <v>521</v>
      </c>
      <c r="E50" s="5"/>
      <c r="F50" s="5"/>
    </row>
    <row r="51" spans="2:8" x14ac:dyDescent="0.25">
      <c r="B51" s="62">
        <f>MAX($B$16:B50)+1</f>
        <v>28</v>
      </c>
      <c r="D51" s="71" t="s">
        <v>522</v>
      </c>
      <c r="E51" s="5"/>
      <c r="F51" s="5"/>
    </row>
    <row r="52" spans="2:8" x14ac:dyDescent="0.25">
      <c r="B52" s="62">
        <f>MAX($B$16:B51)+1</f>
        <v>29</v>
      </c>
      <c r="D52" s="71" t="s">
        <v>523</v>
      </c>
      <c r="E52" s="5"/>
      <c r="F52" s="5"/>
    </row>
    <row r="53" spans="2:8" x14ac:dyDescent="0.25">
      <c r="B53" s="62">
        <f>MAX($B$16:B52)+1</f>
        <v>30</v>
      </c>
      <c r="D53" s="71" t="s">
        <v>524</v>
      </c>
      <c r="E53" s="5"/>
      <c r="F53" s="5"/>
    </row>
    <row r="54" spans="2:8" x14ac:dyDescent="0.25">
      <c r="B54" s="62">
        <f>MAX($B$16:B53)+1</f>
        <v>31</v>
      </c>
      <c r="D54" s="71" t="s">
        <v>525</v>
      </c>
      <c r="E54" s="5"/>
      <c r="F54" s="5"/>
    </row>
    <row r="55" spans="2:8" x14ac:dyDescent="0.25">
      <c r="B55" s="62">
        <f>MAX($B$16:B54)+1</f>
        <v>32</v>
      </c>
      <c r="D55" s="71" t="s">
        <v>526</v>
      </c>
      <c r="E55" s="5"/>
      <c r="F55" s="5"/>
    </row>
    <row r="56" spans="2:8" x14ac:dyDescent="0.25">
      <c r="B56" s="62">
        <f>MAX($B$16:B55)+1</f>
        <v>33</v>
      </c>
      <c r="D56" s="71" t="s">
        <v>527</v>
      </c>
      <c r="E56" s="5"/>
      <c r="F56" s="5"/>
    </row>
    <row r="57" spans="2:8" s="72" customFormat="1" x14ac:dyDescent="0.25">
      <c r="B57" s="45"/>
      <c r="C57" s="73"/>
      <c r="D57" s="74"/>
      <c r="E57" s="75"/>
      <c r="F57" s="75"/>
    </row>
    <row r="58" spans="2:8" s="72" customFormat="1" x14ac:dyDescent="0.25">
      <c r="B58" s="45"/>
      <c r="C58" s="73"/>
      <c r="D58" s="74"/>
      <c r="E58" s="75"/>
      <c r="F58" s="75"/>
    </row>
    <row r="59" spans="2:8" s="48" customFormat="1" ht="15" x14ac:dyDescent="0.2">
      <c r="B59" s="45"/>
      <c r="C59" s="68"/>
      <c r="D59" s="55" t="s">
        <v>843</v>
      </c>
      <c r="E59" s="140"/>
      <c r="F59" s="141"/>
      <c r="G59" s="141"/>
      <c r="H59" s="142"/>
    </row>
    <row r="60" spans="2:8" s="48" customFormat="1" ht="15" x14ac:dyDescent="0.2">
      <c r="B60" s="45"/>
      <c r="C60" s="68"/>
      <c r="D60" s="55"/>
      <c r="E60" s="56">
        <v>2024</v>
      </c>
      <c r="F60" s="57">
        <f>E60+1</f>
        <v>2025</v>
      </c>
      <c r="G60" s="57">
        <f>F60+1</f>
        <v>2026</v>
      </c>
      <c r="H60" s="58" t="s">
        <v>489</v>
      </c>
    </row>
    <row r="61" spans="2:8" s="48" customFormat="1" x14ac:dyDescent="0.2">
      <c r="B61" s="62">
        <f>MAX($B$16:B60)+1</f>
        <v>34</v>
      </c>
      <c r="C61" s="68"/>
      <c r="D61" s="60" t="s">
        <v>844</v>
      </c>
      <c r="E61" s="67"/>
      <c r="F61" s="67"/>
      <c r="G61" s="67"/>
      <c r="H61" s="61"/>
    </row>
    <row r="62" spans="2:8" s="48" customFormat="1" x14ac:dyDescent="0.2">
      <c r="B62" s="62">
        <f>MAX($B$16:B61)+1</f>
        <v>35</v>
      </c>
      <c r="C62" s="68"/>
      <c r="D62" s="60" t="s">
        <v>845</v>
      </c>
      <c r="E62" s="67"/>
      <c r="F62" s="67"/>
      <c r="G62" s="67"/>
      <c r="H62" s="63"/>
    </row>
    <row r="63" spans="2:8" s="48" customFormat="1" x14ac:dyDescent="0.2">
      <c r="B63" s="62"/>
      <c r="C63" s="68"/>
      <c r="D63" s="66" t="s">
        <v>504</v>
      </c>
      <c r="E63" s="69">
        <f>E61+E62*$E$12</f>
        <v>0</v>
      </c>
      <c r="F63" s="69">
        <f>F61+F62*$E$12</f>
        <v>0</v>
      </c>
      <c r="G63" s="69">
        <f>G61+G62*$E$12</f>
        <v>0</v>
      </c>
      <c r="H63" s="63"/>
    </row>
    <row r="64" spans="2:8" s="48" customFormat="1" x14ac:dyDescent="0.2">
      <c r="B64" s="45"/>
      <c r="C64" s="68"/>
      <c r="D64" s="66" t="s">
        <v>505</v>
      </c>
      <c r="E64" s="69">
        <f>E63*12</f>
        <v>0</v>
      </c>
      <c r="F64" s="69">
        <f>F63*12</f>
        <v>0</v>
      </c>
      <c r="G64" s="69">
        <f>G63*12</f>
        <v>0</v>
      </c>
      <c r="H64" s="63"/>
    </row>
    <row r="65" spans="1:7" s="72" customFormat="1" x14ac:dyDescent="0.25">
      <c r="B65" s="45"/>
      <c r="C65" s="73"/>
      <c r="D65" s="74"/>
      <c r="E65" s="75"/>
      <c r="F65" s="75"/>
    </row>
    <row r="66" spans="1:7" s="76" customFormat="1" ht="13.5" thickBot="1" x14ac:dyDescent="0.3">
      <c r="B66" s="77"/>
      <c r="C66" s="78"/>
    </row>
    <row r="68" spans="1:7" s="40" customFormat="1" ht="15.75" x14ac:dyDescent="0.25">
      <c r="A68" s="36" t="s">
        <v>528</v>
      </c>
      <c r="B68" s="37"/>
      <c r="C68" s="38"/>
      <c r="D68" s="36" t="s">
        <v>529</v>
      </c>
    </row>
    <row r="69" spans="1:7" ht="15.75" x14ac:dyDescent="0.25">
      <c r="A69" s="79"/>
      <c r="D69" s="79"/>
    </row>
    <row r="70" spans="1:7" s="80" customFormat="1" ht="15" x14ac:dyDescent="0.2">
      <c r="B70" s="81"/>
      <c r="D70" s="82" t="s">
        <v>530</v>
      </c>
      <c r="E70" s="83" t="s">
        <v>531</v>
      </c>
      <c r="F70" s="84" t="s">
        <v>508</v>
      </c>
      <c r="G70" s="85" t="s">
        <v>509</v>
      </c>
    </row>
    <row r="71" spans="1:7" s="80" customFormat="1" ht="14.25" x14ac:dyDescent="0.2">
      <c r="B71" s="81"/>
      <c r="D71" s="86" t="s">
        <v>532</v>
      </c>
    </row>
    <row r="72" spans="1:7" s="80" customFormat="1" x14ac:dyDescent="0.2">
      <c r="B72" s="87">
        <f>MAX($B$70:B71)+1</f>
        <v>1</v>
      </c>
      <c r="D72" s="88" t="s">
        <v>533</v>
      </c>
      <c r="E72" s="89" t="s">
        <v>534</v>
      </c>
      <c r="F72" s="90"/>
      <c r="G72" s="90"/>
    </row>
    <row r="73" spans="1:7" s="80" customFormat="1" x14ac:dyDescent="0.2">
      <c r="B73" s="81"/>
      <c r="D73" s="91"/>
    </row>
    <row r="74" spans="1:7" s="80" customFormat="1" ht="51.75" thickBot="1" x14ac:dyDescent="0.25">
      <c r="B74" s="87">
        <f>MAX($B$70:B73)+1</f>
        <v>2</v>
      </c>
      <c r="D74" s="88" t="s">
        <v>535</v>
      </c>
    </row>
    <row r="75" spans="1:7" s="80" customFormat="1" ht="15.75" thickBot="1" x14ac:dyDescent="0.25">
      <c r="B75" s="81"/>
      <c r="D75" s="92" t="s">
        <v>536</v>
      </c>
      <c r="E75" s="93" t="s">
        <v>537</v>
      </c>
      <c r="F75" s="93" t="s">
        <v>538</v>
      </c>
      <c r="G75" s="93" t="s">
        <v>539</v>
      </c>
    </row>
    <row r="76" spans="1:7" s="80" customFormat="1" x14ac:dyDescent="0.2">
      <c r="B76" s="81"/>
      <c r="D76" s="153" t="s">
        <v>540</v>
      </c>
      <c r="E76" s="89" t="s">
        <v>534</v>
      </c>
      <c r="F76" s="89" t="s">
        <v>534</v>
      </c>
      <c r="G76" s="89" t="s">
        <v>534</v>
      </c>
    </row>
    <row r="77" spans="1:7" s="80" customFormat="1" ht="13.5" thickBot="1" x14ac:dyDescent="0.25">
      <c r="B77" s="81"/>
      <c r="D77" s="154"/>
    </row>
    <row r="78" spans="1:7" s="80" customFormat="1" x14ac:dyDescent="0.2">
      <c r="B78" s="81"/>
      <c r="D78" s="153" t="s">
        <v>541</v>
      </c>
      <c r="E78" s="89" t="s">
        <v>534</v>
      </c>
      <c r="F78" s="89" t="s">
        <v>534</v>
      </c>
      <c r="G78" s="89" t="s">
        <v>534</v>
      </c>
    </row>
    <row r="79" spans="1:7" s="80" customFormat="1" ht="13.5" thickBot="1" x14ac:dyDescent="0.25">
      <c r="B79" s="81"/>
      <c r="D79" s="154"/>
    </row>
    <row r="80" spans="1:7" s="80" customFormat="1" x14ac:dyDescent="0.2">
      <c r="B80" s="81"/>
      <c r="D80" s="153" t="s">
        <v>542</v>
      </c>
      <c r="E80" s="89" t="s">
        <v>534</v>
      </c>
      <c r="F80" s="89" t="s">
        <v>534</v>
      </c>
      <c r="G80" s="89" t="s">
        <v>534</v>
      </c>
    </row>
    <row r="81" spans="2:7" s="80" customFormat="1" ht="13.5" thickBot="1" x14ac:dyDescent="0.25">
      <c r="B81" s="81"/>
      <c r="D81" s="154"/>
    </row>
    <row r="82" spans="2:7" s="80" customFormat="1" x14ac:dyDescent="0.2">
      <c r="B82" s="81"/>
      <c r="D82" s="153" t="s">
        <v>543</v>
      </c>
      <c r="E82" s="89" t="s">
        <v>534</v>
      </c>
      <c r="F82" s="89" t="s">
        <v>534</v>
      </c>
      <c r="G82" s="89" t="s">
        <v>534</v>
      </c>
    </row>
    <row r="83" spans="2:7" s="80" customFormat="1" ht="13.5" thickBot="1" x14ac:dyDescent="0.25">
      <c r="B83" s="81"/>
      <c r="D83" s="154"/>
    </row>
    <row r="84" spans="2:7" s="80" customFormat="1" x14ac:dyDescent="0.2">
      <c r="B84" s="81"/>
      <c r="D84" s="153" t="s">
        <v>544</v>
      </c>
      <c r="E84" s="89" t="s">
        <v>534</v>
      </c>
      <c r="F84" s="89" t="s">
        <v>534</v>
      </c>
      <c r="G84" s="89" t="s">
        <v>534</v>
      </c>
    </row>
    <row r="85" spans="2:7" s="80" customFormat="1" ht="13.5" thickBot="1" x14ac:dyDescent="0.25">
      <c r="B85" s="81"/>
      <c r="D85" s="154"/>
    </row>
    <row r="86" spans="2:7" s="80" customFormat="1" x14ac:dyDescent="0.2">
      <c r="B86" s="81"/>
      <c r="D86" s="153" t="s">
        <v>545</v>
      </c>
      <c r="E86" s="89" t="s">
        <v>534</v>
      </c>
      <c r="F86" s="89" t="s">
        <v>534</v>
      </c>
      <c r="G86" s="89" t="s">
        <v>534</v>
      </c>
    </row>
    <row r="87" spans="2:7" s="80" customFormat="1" ht="13.5" thickBot="1" x14ac:dyDescent="0.25">
      <c r="B87" s="81"/>
      <c r="D87" s="154"/>
    </row>
    <row r="88" spans="2:7" s="80" customFormat="1" x14ac:dyDescent="0.2">
      <c r="B88" s="81"/>
      <c r="D88" s="153" t="s">
        <v>546</v>
      </c>
      <c r="E88" s="89" t="s">
        <v>534</v>
      </c>
      <c r="F88" s="89" t="s">
        <v>534</v>
      </c>
      <c r="G88" s="89" t="s">
        <v>534</v>
      </c>
    </row>
    <row r="89" spans="2:7" s="80" customFormat="1" ht="13.5" thickBot="1" x14ac:dyDescent="0.25">
      <c r="B89" s="81"/>
      <c r="D89" s="154"/>
    </row>
    <row r="90" spans="2:7" s="80" customFormat="1" x14ac:dyDescent="0.2">
      <c r="B90" s="81"/>
      <c r="D90" s="153" t="s">
        <v>547</v>
      </c>
      <c r="E90" s="89" t="s">
        <v>534</v>
      </c>
      <c r="F90" s="89" t="s">
        <v>534</v>
      </c>
      <c r="G90" s="89" t="s">
        <v>534</v>
      </c>
    </row>
    <row r="91" spans="2:7" s="80" customFormat="1" ht="13.5" thickBot="1" x14ac:dyDescent="0.25">
      <c r="B91" s="81"/>
      <c r="D91" s="154"/>
    </row>
    <row r="92" spans="2:7" s="80" customFormat="1" x14ac:dyDescent="0.2">
      <c r="B92" s="81"/>
      <c r="D92" s="153" t="s">
        <v>548</v>
      </c>
      <c r="E92" s="89" t="s">
        <v>534</v>
      </c>
      <c r="F92" s="89" t="s">
        <v>534</v>
      </c>
      <c r="G92" s="89" t="s">
        <v>534</v>
      </c>
    </row>
    <row r="93" spans="2:7" s="80" customFormat="1" ht="13.5" thickBot="1" x14ac:dyDescent="0.25">
      <c r="B93" s="81"/>
      <c r="D93" s="154"/>
    </row>
    <row r="94" spans="2:7" s="80" customFormat="1" x14ac:dyDescent="0.2">
      <c r="B94" s="81"/>
      <c r="D94" s="153" t="s">
        <v>549</v>
      </c>
      <c r="E94" s="89" t="s">
        <v>534</v>
      </c>
      <c r="F94" s="89" t="s">
        <v>534</v>
      </c>
      <c r="G94" s="89" t="s">
        <v>534</v>
      </c>
    </row>
    <row r="95" spans="2:7" s="80" customFormat="1" ht="13.5" thickBot="1" x14ac:dyDescent="0.25">
      <c r="B95" s="81"/>
      <c r="D95" s="154"/>
    </row>
    <row r="96" spans="2:7" s="80" customFormat="1" x14ac:dyDescent="0.2">
      <c r="B96" s="81"/>
      <c r="D96" s="153" t="s">
        <v>550</v>
      </c>
      <c r="E96" s="89" t="s">
        <v>534</v>
      </c>
      <c r="F96" s="89" t="s">
        <v>534</v>
      </c>
      <c r="G96" s="89" t="s">
        <v>534</v>
      </c>
    </row>
    <row r="97" spans="2:7" s="80" customFormat="1" ht="13.5" thickBot="1" x14ac:dyDescent="0.25">
      <c r="B97" s="81"/>
      <c r="D97" s="154"/>
    </row>
    <row r="98" spans="2:7" s="80" customFormat="1" x14ac:dyDescent="0.2">
      <c r="B98" s="81"/>
      <c r="D98" s="153" t="s">
        <v>551</v>
      </c>
      <c r="E98" s="89" t="s">
        <v>534</v>
      </c>
      <c r="F98" s="89" t="s">
        <v>534</v>
      </c>
      <c r="G98" s="89" t="s">
        <v>534</v>
      </c>
    </row>
    <row r="99" spans="2:7" s="80" customFormat="1" ht="13.5" thickBot="1" x14ac:dyDescent="0.25">
      <c r="B99" s="81"/>
      <c r="D99" s="154"/>
    </row>
    <row r="100" spans="2:7" s="80" customFormat="1" x14ac:dyDescent="0.2">
      <c r="B100" s="81"/>
      <c r="D100" s="153" t="s">
        <v>552</v>
      </c>
      <c r="E100" s="89" t="s">
        <v>534</v>
      </c>
      <c r="F100" s="89" t="s">
        <v>534</v>
      </c>
      <c r="G100" s="89" t="s">
        <v>534</v>
      </c>
    </row>
    <row r="101" spans="2:7" s="80" customFormat="1" ht="13.5" thickBot="1" x14ac:dyDescent="0.25">
      <c r="B101" s="81"/>
      <c r="D101" s="154"/>
    </row>
    <row r="102" spans="2:7" s="80" customFormat="1" x14ac:dyDescent="0.2">
      <c r="B102" s="81"/>
      <c r="D102" s="153" t="s">
        <v>553</v>
      </c>
      <c r="E102" s="89" t="s">
        <v>534</v>
      </c>
      <c r="F102" s="89" t="s">
        <v>534</v>
      </c>
      <c r="G102" s="89" t="s">
        <v>534</v>
      </c>
    </row>
    <row r="103" spans="2:7" s="80" customFormat="1" ht="13.5" thickBot="1" x14ac:dyDescent="0.25">
      <c r="B103" s="81"/>
      <c r="D103" s="154"/>
    </row>
    <row r="104" spans="2:7" s="80" customFormat="1" x14ac:dyDescent="0.2">
      <c r="B104" s="81"/>
      <c r="D104" s="153" t="s">
        <v>554</v>
      </c>
      <c r="E104" s="89" t="s">
        <v>534</v>
      </c>
      <c r="F104" s="89" t="s">
        <v>534</v>
      </c>
      <c r="G104" s="89" t="s">
        <v>534</v>
      </c>
    </row>
    <row r="105" spans="2:7" s="80" customFormat="1" ht="13.5" thickBot="1" x14ac:dyDescent="0.25">
      <c r="B105" s="81"/>
      <c r="D105" s="154"/>
    </row>
    <row r="106" spans="2:7" s="80" customFormat="1" x14ac:dyDescent="0.2">
      <c r="B106" s="81"/>
      <c r="D106" s="153" t="s">
        <v>555</v>
      </c>
      <c r="E106" s="89" t="s">
        <v>534</v>
      </c>
      <c r="F106" s="89" t="s">
        <v>534</v>
      </c>
      <c r="G106" s="89" t="s">
        <v>534</v>
      </c>
    </row>
    <row r="107" spans="2:7" s="80" customFormat="1" ht="13.5" thickBot="1" x14ac:dyDescent="0.25">
      <c r="B107" s="81"/>
      <c r="D107" s="154"/>
    </row>
    <row r="108" spans="2:7" s="80" customFormat="1" x14ac:dyDescent="0.2">
      <c r="B108" s="81"/>
      <c r="D108" s="153" t="s">
        <v>556</v>
      </c>
      <c r="E108" s="89" t="s">
        <v>534</v>
      </c>
      <c r="F108" s="89" t="s">
        <v>534</v>
      </c>
      <c r="G108" s="89" t="s">
        <v>534</v>
      </c>
    </row>
    <row r="109" spans="2:7" s="80" customFormat="1" ht="13.5" thickBot="1" x14ac:dyDescent="0.25">
      <c r="B109" s="81"/>
      <c r="D109" s="154"/>
    </row>
    <row r="110" spans="2:7" s="80" customFormat="1" x14ac:dyDescent="0.2">
      <c r="B110" s="81"/>
      <c r="D110" s="153" t="s">
        <v>557</v>
      </c>
      <c r="E110" s="89" t="s">
        <v>534</v>
      </c>
      <c r="F110" s="89" t="s">
        <v>534</v>
      </c>
      <c r="G110" s="89" t="s">
        <v>534</v>
      </c>
    </row>
    <row r="111" spans="2:7" s="80" customFormat="1" ht="13.5" thickBot="1" x14ac:dyDescent="0.25">
      <c r="B111" s="81"/>
      <c r="D111" s="154"/>
    </row>
    <row r="112" spans="2:7" s="80" customFormat="1" x14ac:dyDescent="0.2">
      <c r="B112" s="81"/>
      <c r="D112" s="153" t="s">
        <v>558</v>
      </c>
      <c r="E112" s="89" t="s">
        <v>534</v>
      </c>
      <c r="F112" s="89" t="s">
        <v>534</v>
      </c>
      <c r="G112" s="89" t="s">
        <v>534</v>
      </c>
    </row>
    <row r="113" spans="2:7" s="80" customFormat="1" ht="13.5" thickBot="1" x14ac:dyDescent="0.25">
      <c r="B113" s="81"/>
      <c r="D113" s="154"/>
    </row>
    <row r="114" spans="2:7" s="80" customFormat="1" x14ac:dyDescent="0.2">
      <c r="B114" s="81"/>
      <c r="D114" s="153" t="s">
        <v>559</v>
      </c>
      <c r="E114" s="89" t="s">
        <v>534</v>
      </c>
      <c r="F114" s="89" t="s">
        <v>534</v>
      </c>
      <c r="G114" s="89" t="s">
        <v>534</v>
      </c>
    </row>
    <row r="115" spans="2:7" s="80" customFormat="1" ht="13.5" thickBot="1" x14ac:dyDescent="0.25">
      <c r="B115" s="81"/>
      <c r="D115" s="154"/>
    </row>
    <row r="116" spans="2:7" s="80" customFormat="1" x14ac:dyDescent="0.2">
      <c r="B116" s="81"/>
      <c r="D116" s="153" t="s">
        <v>560</v>
      </c>
      <c r="E116" s="89" t="s">
        <v>534</v>
      </c>
      <c r="F116" s="89" t="s">
        <v>534</v>
      </c>
      <c r="G116" s="89" t="s">
        <v>534</v>
      </c>
    </row>
    <row r="117" spans="2:7" s="80" customFormat="1" ht="13.5" thickBot="1" x14ac:dyDescent="0.25">
      <c r="B117" s="81"/>
      <c r="D117" s="154"/>
    </row>
    <row r="118" spans="2:7" s="80" customFormat="1" x14ac:dyDescent="0.2">
      <c r="B118" s="81"/>
      <c r="D118" s="153" t="s">
        <v>561</v>
      </c>
      <c r="E118" s="89" t="s">
        <v>534</v>
      </c>
      <c r="F118" s="89" t="s">
        <v>534</v>
      </c>
      <c r="G118" s="89" t="s">
        <v>534</v>
      </c>
    </row>
    <row r="119" spans="2:7" s="80" customFormat="1" ht="13.5" thickBot="1" x14ac:dyDescent="0.25">
      <c r="B119" s="81"/>
      <c r="D119" s="154"/>
    </row>
    <row r="120" spans="2:7" s="80" customFormat="1" x14ac:dyDescent="0.2">
      <c r="B120" s="81"/>
      <c r="D120" s="153" t="s">
        <v>562</v>
      </c>
      <c r="E120" s="89" t="s">
        <v>534</v>
      </c>
      <c r="F120" s="89" t="s">
        <v>534</v>
      </c>
      <c r="G120" s="89" t="s">
        <v>534</v>
      </c>
    </row>
    <row r="121" spans="2:7" s="80" customFormat="1" ht="13.5" thickBot="1" x14ac:dyDescent="0.25">
      <c r="B121" s="81"/>
      <c r="D121" s="154"/>
    </row>
    <row r="122" spans="2:7" s="80" customFormat="1" x14ac:dyDescent="0.2">
      <c r="B122" s="81"/>
      <c r="D122" s="153" t="s">
        <v>563</v>
      </c>
      <c r="E122" s="89" t="s">
        <v>534</v>
      </c>
      <c r="F122" s="89" t="s">
        <v>534</v>
      </c>
      <c r="G122" s="89" t="s">
        <v>534</v>
      </c>
    </row>
    <row r="123" spans="2:7" s="80" customFormat="1" ht="13.5" thickBot="1" x14ac:dyDescent="0.25">
      <c r="B123" s="81"/>
      <c r="D123" s="154"/>
    </row>
    <row r="124" spans="2:7" s="80" customFormat="1" x14ac:dyDescent="0.2">
      <c r="B124" s="81"/>
      <c r="D124" s="153" t="s">
        <v>564</v>
      </c>
      <c r="E124" s="89" t="s">
        <v>534</v>
      </c>
      <c r="F124" s="89" t="s">
        <v>534</v>
      </c>
      <c r="G124" s="89" t="s">
        <v>534</v>
      </c>
    </row>
    <row r="125" spans="2:7" s="80" customFormat="1" ht="13.5" thickBot="1" x14ac:dyDescent="0.25">
      <c r="B125" s="81"/>
      <c r="D125" s="154"/>
    </row>
    <row r="126" spans="2:7" s="80" customFormat="1" x14ac:dyDescent="0.2">
      <c r="B126" s="81"/>
      <c r="D126" s="153" t="s">
        <v>565</v>
      </c>
      <c r="E126" s="89" t="s">
        <v>534</v>
      </c>
      <c r="F126" s="89" t="s">
        <v>534</v>
      </c>
      <c r="G126" s="89" t="s">
        <v>534</v>
      </c>
    </row>
    <row r="127" spans="2:7" s="80" customFormat="1" x14ac:dyDescent="0.2">
      <c r="B127" s="81"/>
      <c r="D127" s="154"/>
    </row>
    <row r="128" spans="2:7" s="80" customFormat="1" ht="15" x14ac:dyDescent="0.2">
      <c r="B128" s="81"/>
      <c r="D128" s="91"/>
      <c r="E128" s="83" t="s">
        <v>531</v>
      </c>
      <c r="F128" s="84" t="s">
        <v>508</v>
      </c>
      <c r="G128" s="85" t="s">
        <v>509</v>
      </c>
    </row>
    <row r="129" spans="2:7" s="80" customFormat="1" x14ac:dyDescent="0.2">
      <c r="B129" s="81"/>
      <c r="D129" s="91"/>
    </row>
    <row r="130" spans="2:7" s="80" customFormat="1" ht="25.5" x14ac:dyDescent="0.2">
      <c r="B130" s="87">
        <f>MAX($B$70:B129)+1</f>
        <v>3</v>
      </c>
      <c r="D130" s="88" t="s">
        <v>566</v>
      </c>
      <c r="E130" s="89" t="s">
        <v>567</v>
      </c>
      <c r="F130" s="90"/>
      <c r="G130" s="90"/>
    </row>
    <row r="131" spans="2:7" s="80" customFormat="1" ht="25.5" x14ac:dyDescent="0.2">
      <c r="B131" s="87">
        <f>MAX($B$70:B130)+1</f>
        <v>4</v>
      </c>
      <c r="D131" s="88" t="s">
        <v>568</v>
      </c>
      <c r="E131" s="89" t="s">
        <v>567</v>
      </c>
      <c r="F131" s="90"/>
      <c r="G131" s="90"/>
    </row>
    <row r="132" spans="2:7" s="80" customFormat="1" ht="38.25" x14ac:dyDescent="0.2">
      <c r="B132" s="87">
        <f>MAX($B$70:B131)+1</f>
        <v>5</v>
      </c>
      <c r="D132" s="88" t="s">
        <v>569</v>
      </c>
      <c r="E132" s="89" t="s">
        <v>534</v>
      </c>
      <c r="F132" s="90"/>
      <c r="G132" s="90"/>
    </row>
    <row r="133" spans="2:7" s="80" customFormat="1" ht="38.25" x14ac:dyDescent="0.2">
      <c r="B133" s="87">
        <f>MAX($B$70:B132)+1</f>
        <v>6</v>
      </c>
      <c r="D133" s="88" t="s">
        <v>570</v>
      </c>
      <c r="E133" s="89" t="s">
        <v>534</v>
      </c>
      <c r="F133" s="90"/>
      <c r="G133" s="90"/>
    </row>
    <row r="134" spans="2:7" s="80" customFormat="1" ht="38.25" x14ac:dyDescent="0.2">
      <c r="B134" s="87">
        <f>MAX($B$70:B133)+1</f>
        <v>7</v>
      </c>
      <c r="D134" s="88" t="s">
        <v>571</v>
      </c>
      <c r="E134" s="89" t="s">
        <v>567</v>
      </c>
      <c r="F134" s="90"/>
      <c r="G134" s="90"/>
    </row>
    <row r="135" spans="2:7" s="80" customFormat="1" x14ac:dyDescent="0.2">
      <c r="B135" s="87">
        <f>MAX($B$70:B134)+1</f>
        <v>8</v>
      </c>
      <c r="D135" s="88" t="s">
        <v>572</v>
      </c>
      <c r="E135" s="89" t="s">
        <v>567</v>
      </c>
      <c r="F135" s="90"/>
      <c r="G135" s="90"/>
    </row>
    <row r="136" spans="2:7" s="80" customFormat="1" ht="38.25" x14ac:dyDescent="0.2">
      <c r="B136" s="87">
        <f>MAX($B$70:B135)+1</f>
        <v>9</v>
      </c>
      <c r="D136" s="88" t="s">
        <v>573</v>
      </c>
      <c r="E136" s="89" t="s">
        <v>567</v>
      </c>
      <c r="F136" s="90"/>
      <c r="G136" s="90"/>
    </row>
    <row r="137" spans="2:7" s="80" customFormat="1" ht="25.5" x14ac:dyDescent="0.2">
      <c r="B137" s="87">
        <f>MAX($B$70:B136)+1</f>
        <v>10</v>
      </c>
      <c r="D137" s="88" t="s">
        <v>574</v>
      </c>
      <c r="E137" s="89" t="s">
        <v>534</v>
      </c>
      <c r="F137" s="90"/>
      <c r="G137" s="90"/>
    </row>
    <row r="138" spans="2:7" s="80" customFormat="1" x14ac:dyDescent="0.2">
      <c r="B138" s="81"/>
      <c r="D138" s="91"/>
    </row>
    <row r="139" spans="2:7" s="80" customFormat="1" ht="26.25" thickBot="1" x14ac:dyDescent="0.25">
      <c r="B139" s="87">
        <f>MAX($B$70:B138)+1</f>
        <v>11</v>
      </c>
      <c r="D139" s="88" t="s">
        <v>575</v>
      </c>
    </row>
    <row r="140" spans="2:7" s="80" customFormat="1" ht="15.75" thickBot="1" x14ac:dyDescent="0.25">
      <c r="B140" s="81"/>
      <c r="D140" s="92" t="s">
        <v>576</v>
      </c>
      <c r="E140" s="93" t="s">
        <v>577</v>
      </c>
      <c r="F140" s="93" t="s">
        <v>578</v>
      </c>
      <c r="G140" s="93" t="s">
        <v>579</v>
      </c>
    </row>
    <row r="141" spans="2:7" s="80" customFormat="1" ht="15" thickBot="1" x14ac:dyDescent="0.25">
      <c r="B141" s="81"/>
      <c r="D141" s="94" t="s">
        <v>580</v>
      </c>
      <c r="E141" s="95" t="s">
        <v>581</v>
      </c>
      <c r="F141" s="95" t="s">
        <v>581</v>
      </c>
      <c r="G141" s="95" t="s">
        <v>581</v>
      </c>
    </row>
    <row r="142" spans="2:7" s="80" customFormat="1" ht="15" thickBot="1" x14ac:dyDescent="0.25">
      <c r="B142" s="81"/>
      <c r="D142" s="94" t="s">
        <v>582</v>
      </c>
      <c r="E142" s="95" t="s">
        <v>583</v>
      </c>
      <c r="F142" s="95" t="s">
        <v>583</v>
      </c>
      <c r="G142" s="95" t="s">
        <v>583</v>
      </c>
    </row>
    <row r="143" spans="2:7" s="80" customFormat="1" ht="15" thickBot="1" x14ac:dyDescent="0.25">
      <c r="B143" s="81"/>
      <c r="D143" s="94" t="s">
        <v>584</v>
      </c>
      <c r="E143" s="95" t="s">
        <v>581</v>
      </c>
      <c r="F143" s="95" t="s">
        <v>581</v>
      </c>
      <c r="G143" s="95" t="s">
        <v>581</v>
      </c>
    </row>
    <row r="144" spans="2:7" s="80" customFormat="1" ht="15" thickBot="1" x14ac:dyDescent="0.25">
      <c r="B144" s="81"/>
      <c r="D144" s="94" t="s">
        <v>585</v>
      </c>
      <c r="E144" s="95" t="s">
        <v>583</v>
      </c>
      <c r="F144" s="95" t="s">
        <v>583</v>
      </c>
      <c r="G144" s="95" t="s">
        <v>583</v>
      </c>
    </row>
    <row r="145" spans="2:7" s="80" customFormat="1" ht="15" x14ac:dyDescent="0.2">
      <c r="B145" s="81"/>
      <c r="D145" s="91"/>
      <c r="E145" s="83" t="s">
        <v>531</v>
      </c>
      <c r="F145" s="84" t="s">
        <v>508</v>
      </c>
      <c r="G145" s="85" t="s">
        <v>509</v>
      </c>
    </row>
    <row r="146" spans="2:7" s="80" customFormat="1" ht="25.5" x14ac:dyDescent="0.2">
      <c r="B146" s="87">
        <f>MAX($B$70:B145)+1</f>
        <v>12</v>
      </c>
      <c r="D146" s="88" t="s">
        <v>586</v>
      </c>
      <c r="E146" s="89" t="s">
        <v>567</v>
      </c>
      <c r="F146" s="90"/>
      <c r="G146" s="90"/>
    </row>
    <row r="147" spans="2:7" s="80" customFormat="1" x14ac:dyDescent="0.2">
      <c r="B147" s="87">
        <f>MAX($B$70:B146)+1</f>
        <v>13</v>
      </c>
      <c r="D147" s="88" t="s">
        <v>587</v>
      </c>
      <c r="E147" s="89" t="s">
        <v>567</v>
      </c>
      <c r="F147" s="90"/>
      <c r="G147" s="90"/>
    </row>
    <row r="148" spans="2:7" s="80" customFormat="1" ht="38.25" x14ac:dyDescent="0.2">
      <c r="B148" s="87">
        <f>MAX($B$70:B147)+1</f>
        <v>14</v>
      </c>
      <c r="D148" s="88" t="s">
        <v>588</v>
      </c>
      <c r="E148" s="89" t="s">
        <v>567</v>
      </c>
      <c r="F148" s="90"/>
      <c r="G148" s="90"/>
    </row>
    <row r="149" spans="2:7" s="80" customFormat="1" ht="25.5" x14ac:dyDescent="0.2">
      <c r="B149" s="87">
        <f>MAX($B$70:B148)+1</f>
        <v>15</v>
      </c>
      <c r="D149" s="88" t="s">
        <v>589</v>
      </c>
      <c r="E149" s="89" t="s">
        <v>534</v>
      </c>
      <c r="F149" s="90"/>
      <c r="G149" s="90"/>
    </row>
    <row r="150" spans="2:7" s="80" customFormat="1" x14ac:dyDescent="0.2">
      <c r="B150" s="81"/>
      <c r="D150" s="91"/>
    </row>
    <row r="151" spans="2:7" s="80" customFormat="1" ht="26.25" thickBot="1" x14ac:dyDescent="0.25">
      <c r="B151" s="87">
        <f>MAX($B$70:B150)+1</f>
        <v>16</v>
      </c>
      <c r="D151" s="88" t="s">
        <v>590</v>
      </c>
    </row>
    <row r="152" spans="2:7" s="80" customFormat="1" ht="15.75" thickBot="1" x14ac:dyDescent="0.25">
      <c r="B152" s="81"/>
      <c r="D152" s="92" t="s">
        <v>591</v>
      </c>
      <c r="E152" s="93" t="s">
        <v>577</v>
      </c>
      <c r="F152" s="93" t="s">
        <v>578</v>
      </c>
      <c r="G152" s="93" t="s">
        <v>579</v>
      </c>
    </row>
    <row r="153" spans="2:7" s="80" customFormat="1" ht="15" thickBot="1" x14ac:dyDescent="0.25">
      <c r="B153" s="81"/>
      <c r="D153" s="94" t="s">
        <v>580</v>
      </c>
      <c r="E153" s="95" t="s">
        <v>581</v>
      </c>
      <c r="F153" s="95" t="s">
        <v>581</v>
      </c>
      <c r="G153" s="95" t="s">
        <v>581</v>
      </c>
    </row>
    <row r="154" spans="2:7" s="80" customFormat="1" ht="15" thickBot="1" x14ac:dyDescent="0.25">
      <c r="B154" s="81"/>
      <c r="D154" s="94" t="s">
        <v>582</v>
      </c>
      <c r="E154" s="95" t="s">
        <v>583</v>
      </c>
      <c r="F154" s="95" t="s">
        <v>583</v>
      </c>
      <c r="G154" s="95" t="s">
        <v>583</v>
      </c>
    </row>
    <row r="155" spans="2:7" s="80" customFormat="1" ht="15" thickBot="1" x14ac:dyDescent="0.25">
      <c r="B155" s="81"/>
      <c r="D155" s="94" t="s">
        <v>584</v>
      </c>
      <c r="E155" s="95" t="s">
        <v>581</v>
      </c>
      <c r="F155" s="95" t="s">
        <v>581</v>
      </c>
      <c r="G155" s="95" t="s">
        <v>581</v>
      </c>
    </row>
    <row r="156" spans="2:7" s="80" customFormat="1" ht="15" thickBot="1" x14ac:dyDescent="0.25">
      <c r="B156" s="81"/>
      <c r="D156" s="94" t="s">
        <v>585</v>
      </c>
      <c r="E156" s="95" t="s">
        <v>583</v>
      </c>
      <c r="F156" s="95" t="s">
        <v>583</v>
      </c>
      <c r="G156" s="95" t="s">
        <v>583</v>
      </c>
    </row>
    <row r="157" spans="2:7" s="80" customFormat="1" ht="15" x14ac:dyDescent="0.2">
      <c r="B157" s="81"/>
      <c r="D157" s="91"/>
      <c r="E157" s="83" t="s">
        <v>531</v>
      </c>
      <c r="F157" s="84" t="s">
        <v>508</v>
      </c>
      <c r="G157" s="85" t="s">
        <v>509</v>
      </c>
    </row>
    <row r="158" spans="2:7" s="80" customFormat="1" ht="25.5" x14ac:dyDescent="0.2">
      <c r="B158" s="87">
        <f>MAX($B$70:B157)+1</f>
        <v>17</v>
      </c>
      <c r="D158" s="88" t="s">
        <v>592</v>
      </c>
      <c r="E158" s="89" t="s">
        <v>567</v>
      </c>
      <c r="F158" s="90"/>
      <c r="G158" s="90"/>
    </row>
    <row r="159" spans="2:7" s="80" customFormat="1" ht="38.25" x14ac:dyDescent="0.2">
      <c r="B159" s="87">
        <f>MAX($B$70:B158)+1</f>
        <v>18</v>
      </c>
      <c r="D159" s="88" t="s">
        <v>593</v>
      </c>
      <c r="E159" s="89" t="s">
        <v>567</v>
      </c>
      <c r="F159" s="90"/>
      <c r="G159" s="90"/>
    </row>
    <row r="160" spans="2:7" s="80" customFormat="1" ht="38.25" x14ac:dyDescent="0.2">
      <c r="B160" s="87">
        <f>MAX($B$70:B159)+1</f>
        <v>19</v>
      </c>
      <c r="D160" s="88" t="s">
        <v>594</v>
      </c>
      <c r="E160" s="89" t="s">
        <v>534</v>
      </c>
      <c r="F160" s="90"/>
      <c r="G160" s="90"/>
    </row>
    <row r="161" spans="2:7" s="80" customFormat="1" ht="25.5" x14ac:dyDescent="0.2">
      <c r="B161" s="87">
        <f>MAX($B$70:B160)+1</f>
        <v>20</v>
      </c>
      <c r="D161" s="88" t="s">
        <v>595</v>
      </c>
      <c r="E161" s="89" t="s">
        <v>534</v>
      </c>
      <c r="F161" s="90"/>
      <c r="G161" s="90"/>
    </row>
    <row r="162" spans="2:7" s="80" customFormat="1" x14ac:dyDescent="0.2">
      <c r="B162" s="81"/>
      <c r="D162" s="91"/>
    </row>
    <row r="163" spans="2:7" s="80" customFormat="1" ht="26.25" thickBot="1" x14ac:dyDescent="0.25">
      <c r="B163" s="87">
        <f>MAX($B$70:B162)+1</f>
        <v>21</v>
      </c>
      <c r="D163" s="88" t="s">
        <v>596</v>
      </c>
    </row>
    <row r="164" spans="2:7" s="80" customFormat="1" ht="15.75" thickBot="1" x14ac:dyDescent="0.25">
      <c r="B164" s="81"/>
      <c r="D164" s="92" t="s">
        <v>597</v>
      </c>
      <c r="E164" s="93" t="s">
        <v>577</v>
      </c>
      <c r="F164" s="93" t="s">
        <v>578</v>
      </c>
      <c r="G164" s="93" t="s">
        <v>579</v>
      </c>
    </row>
    <row r="165" spans="2:7" s="80" customFormat="1" ht="15" thickBot="1" x14ac:dyDescent="0.25">
      <c r="B165" s="81"/>
      <c r="D165" s="94" t="s">
        <v>580</v>
      </c>
      <c r="E165" s="95" t="s">
        <v>581</v>
      </c>
      <c r="F165" s="95" t="s">
        <v>581</v>
      </c>
      <c r="G165" s="95" t="s">
        <v>581</v>
      </c>
    </row>
    <row r="166" spans="2:7" s="80" customFormat="1" ht="15" thickBot="1" x14ac:dyDescent="0.25">
      <c r="B166" s="81"/>
      <c r="D166" s="94" t="s">
        <v>582</v>
      </c>
      <c r="E166" s="95" t="s">
        <v>583</v>
      </c>
      <c r="F166" s="95" t="s">
        <v>583</v>
      </c>
      <c r="G166" s="95" t="s">
        <v>583</v>
      </c>
    </row>
    <row r="167" spans="2:7" s="80" customFormat="1" ht="15" thickBot="1" x14ac:dyDescent="0.25">
      <c r="B167" s="81"/>
      <c r="D167" s="94" t="s">
        <v>584</v>
      </c>
      <c r="E167" s="95" t="s">
        <v>581</v>
      </c>
      <c r="F167" s="95" t="s">
        <v>581</v>
      </c>
      <c r="G167" s="95" t="s">
        <v>581</v>
      </c>
    </row>
    <row r="168" spans="2:7" s="80" customFormat="1" ht="15" thickBot="1" x14ac:dyDescent="0.25">
      <c r="B168" s="81"/>
      <c r="D168" s="94" t="s">
        <v>585</v>
      </c>
      <c r="E168" s="95" t="s">
        <v>583</v>
      </c>
      <c r="F168" s="95" t="s">
        <v>583</v>
      </c>
      <c r="G168" s="95" t="s">
        <v>583</v>
      </c>
    </row>
    <row r="169" spans="2:7" s="80" customFormat="1" ht="15" x14ac:dyDescent="0.2">
      <c r="B169" s="81"/>
      <c r="D169" s="91"/>
      <c r="E169" s="83" t="s">
        <v>531</v>
      </c>
      <c r="F169" s="84" t="s">
        <v>508</v>
      </c>
      <c r="G169" s="85" t="s">
        <v>509</v>
      </c>
    </row>
    <row r="170" spans="2:7" s="80" customFormat="1" ht="25.5" x14ac:dyDescent="0.2">
      <c r="B170" s="87">
        <f>MAX($B$70:B169)+1</f>
        <v>22</v>
      </c>
      <c r="D170" s="88" t="s">
        <v>592</v>
      </c>
      <c r="E170" s="89" t="s">
        <v>567</v>
      </c>
      <c r="F170" s="90"/>
      <c r="G170" s="90"/>
    </row>
    <row r="171" spans="2:7" s="80" customFormat="1" ht="25.5" x14ac:dyDescent="0.2">
      <c r="B171" s="87">
        <f>MAX($B$70:B170)+1</f>
        <v>23</v>
      </c>
      <c r="D171" s="88" t="s">
        <v>598</v>
      </c>
      <c r="E171" s="89" t="s">
        <v>567</v>
      </c>
      <c r="F171" s="90"/>
      <c r="G171" s="90"/>
    </row>
    <row r="172" spans="2:7" s="80" customFormat="1" ht="38.25" x14ac:dyDescent="0.2">
      <c r="B172" s="87">
        <f>MAX($B$70:B171)+1</f>
        <v>24</v>
      </c>
      <c r="D172" s="88" t="s">
        <v>599</v>
      </c>
      <c r="E172" s="89" t="s">
        <v>534</v>
      </c>
      <c r="F172" s="90"/>
      <c r="G172" s="90"/>
    </row>
    <row r="173" spans="2:7" s="80" customFormat="1" ht="25.5" x14ac:dyDescent="0.2">
      <c r="B173" s="87">
        <f>MAX($B$70:B172)+1</f>
        <v>25</v>
      </c>
      <c r="D173" s="88" t="s">
        <v>600</v>
      </c>
      <c r="E173" s="89" t="s">
        <v>534</v>
      </c>
      <c r="F173" s="90"/>
      <c r="G173" s="90"/>
    </row>
    <row r="174" spans="2:7" s="80" customFormat="1" x14ac:dyDescent="0.2">
      <c r="B174" s="81"/>
      <c r="D174" s="91"/>
    </row>
    <row r="175" spans="2:7" s="80" customFormat="1" ht="26.25" thickBot="1" x14ac:dyDescent="0.25">
      <c r="B175" s="87">
        <f>MAX($B$70:B174)+1</f>
        <v>26</v>
      </c>
      <c r="D175" s="88" t="s">
        <v>601</v>
      </c>
    </row>
    <row r="176" spans="2:7" s="80" customFormat="1" ht="36.6" customHeight="1" thickBot="1" x14ac:dyDescent="0.25">
      <c r="B176" s="81"/>
      <c r="D176" s="92" t="s">
        <v>602</v>
      </c>
      <c r="E176" s="93" t="s">
        <v>577</v>
      </c>
      <c r="F176" s="93" t="s">
        <v>578</v>
      </c>
      <c r="G176" s="93" t="s">
        <v>579</v>
      </c>
    </row>
    <row r="177" spans="2:7" s="80" customFormat="1" ht="15" thickBot="1" x14ac:dyDescent="0.25">
      <c r="B177" s="81"/>
      <c r="D177" s="94" t="s">
        <v>580</v>
      </c>
      <c r="E177" s="95" t="s">
        <v>581</v>
      </c>
      <c r="F177" s="95" t="s">
        <v>581</v>
      </c>
      <c r="G177" s="95" t="s">
        <v>581</v>
      </c>
    </row>
    <row r="178" spans="2:7" s="80" customFormat="1" ht="15" thickBot="1" x14ac:dyDescent="0.25">
      <c r="B178" s="81"/>
      <c r="D178" s="94" t="s">
        <v>582</v>
      </c>
      <c r="E178" s="95" t="s">
        <v>583</v>
      </c>
      <c r="F178" s="95" t="s">
        <v>583</v>
      </c>
      <c r="G178" s="95" t="s">
        <v>583</v>
      </c>
    </row>
    <row r="179" spans="2:7" s="80" customFormat="1" ht="15" thickBot="1" x14ac:dyDescent="0.25">
      <c r="B179" s="81"/>
      <c r="D179" s="94" t="s">
        <v>584</v>
      </c>
      <c r="E179" s="95" t="s">
        <v>581</v>
      </c>
      <c r="F179" s="95" t="s">
        <v>581</v>
      </c>
      <c r="G179" s="95" t="s">
        <v>581</v>
      </c>
    </row>
    <row r="180" spans="2:7" s="80" customFormat="1" ht="15" thickBot="1" x14ac:dyDescent="0.25">
      <c r="B180" s="81"/>
      <c r="D180" s="94" t="s">
        <v>585</v>
      </c>
      <c r="E180" s="95" t="s">
        <v>583</v>
      </c>
      <c r="F180" s="95" t="s">
        <v>583</v>
      </c>
      <c r="G180" s="95" t="s">
        <v>583</v>
      </c>
    </row>
    <row r="181" spans="2:7" s="80" customFormat="1" ht="15" thickBot="1" x14ac:dyDescent="0.25">
      <c r="B181" s="81"/>
      <c r="D181" s="94" t="s">
        <v>603</v>
      </c>
      <c r="E181" s="95" t="s">
        <v>581</v>
      </c>
      <c r="F181" s="95" t="s">
        <v>581</v>
      </c>
      <c r="G181" s="95" t="s">
        <v>581</v>
      </c>
    </row>
    <row r="182" spans="2:7" s="80" customFormat="1" ht="15" thickBot="1" x14ac:dyDescent="0.25">
      <c r="B182" s="81"/>
      <c r="D182" s="94" t="s">
        <v>604</v>
      </c>
      <c r="E182" s="95" t="s">
        <v>583</v>
      </c>
      <c r="F182" s="95" t="s">
        <v>583</v>
      </c>
      <c r="G182" s="95" t="s">
        <v>583</v>
      </c>
    </row>
    <row r="183" spans="2:7" s="80" customFormat="1" ht="15" thickBot="1" x14ac:dyDescent="0.25">
      <c r="B183" s="81"/>
      <c r="D183" s="94" t="s">
        <v>605</v>
      </c>
      <c r="E183" s="95" t="s">
        <v>581</v>
      </c>
      <c r="F183" s="95" t="s">
        <v>581</v>
      </c>
      <c r="G183" s="95" t="s">
        <v>581</v>
      </c>
    </row>
    <row r="184" spans="2:7" s="80" customFormat="1" ht="15" thickBot="1" x14ac:dyDescent="0.25">
      <c r="B184" s="81"/>
      <c r="D184" s="94" t="s">
        <v>606</v>
      </c>
      <c r="E184" s="95" t="s">
        <v>583</v>
      </c>
      <c r="F184" s="95" t="s">
        <v>583</v>
      </c>
      <c r="G184" s="95" t="s">
        <v>583</v>
      </c>
    </row>
    <row r="185" spans="2:7" s="80" customFormat="1" ht="15" thickBot="1" x14ac:dyDescent="0.25">
      <c r="B185" s="81"/>
      <c r="D185" s="94" t="s">
        <v>607</v>
      </c>
      <c r="E185" s="95" t="s">
        <v>581</v>
      </c>
      <c r="F185" s="95" t="s">
        <v>581</v>
      </c>
      <c r="G185" s="95" t="s">
        <v>581</v>
      </c>
    </row>
    <row r="186" spans="2:7" s="80" customFormat="1" ht="15" thickBot="1" x14ac:dyDescent="0.25">
      <c r="B186" s="81"/>
      <c r="D186" s="94" t="s">
        <v>608</v>
      </c>
      <c r="E186" s="95" t="s">
        <v>583</v>
      </c>
      <c r="F186" s="95" t="s">
        <v>583</v>
      </c>
      <c r="G186" s="95" t="s">
        <v>583</v>
      </c>
    </row>
    <row r="187" spans="2:7" s="80" customFormat="1" ht="15" x14ac:dyDescent="0.2">
      <c r="B187" s="81"/>
      <c r="D187" s="91"/>
      <c r="E187" s="83" t="s">
        <v>531</v>
      </c>
      <c r="F187" s="84" t="s">
        <v>508</v>
      </c>
      <c r="G187" s="85" t="s">
        <v>509</v>
      </c>
    </row>
    <row r="188" spans="2:7" s="80" customFormat="1" ht="25.5" x14ac:dyDescent="0.2">
      <c r="B188" s="87">
        <f>MAX($B$70:B187)+1</f>
        <v>27</v>
      </c>
      <c r="D188" s="88" t="s">
        <v>592</v>
      </c>
      <c r="E188" s="89" t="s">
        <v>567</v>
      </c>
      <c r="F188" s="90"/>
      <c r="G188" s="90"/>
    </row>
    <row r="189" spans="2:7" s="80" customFormat="1" ht="38.25" x14ac:dyDescent="0.2">
      <c r="B189" s="87">
        <f>MAX($B$70:B188)+1</f>
        <v>28</v>
      </c>
      <c r="D189" s="88" t="s">
        <v>609</v>
      </c>
      <c r="E189" s="89" t="s">
        <v>534</v>
      </c>
      <c r="F189" s="90"/>
      <c r="G189" s="90"/>
    </row>
    <row r="190" spans="2:7" s="80" customFormat="1" x14ac:dyDescent="0.2">
      <c r="B190" s="81"/>
      <c r="D190" s="91"/>
    </row>
    <row r="191" spans="2:7" s="80" customFormat="1" ht="39" thickBot="1" x14ac:dyDescent="0.25">
      <c r="B191" s="87">
        <f>MAX($B$70:B190)+1</f>
        <v>29</v>
      </c>
      <c r="D191" s="88" t="s">
        <v>610</v>
      </c>
    </row>
    <row r="192" spans="2:7" s="80" customFormat="1" ht="30.75" thickBot="1" x14ac:dyDescent="0.25">
      <c r="B192" s="81"/>
      <c r="D192" s="92" t="s">
        <v>611</v>
      </c>
      <c r="E192" s="93" t="s">
        <v>577</v>
      </c>
      <c r="F192" s="93" t="s">
        <v>578</v>
      </c>
      <c r="G192" s="93" t="s">
        <v>579</v>
      </c>
    </row>
    <row r="193" spans="2:7" s="80" customFormat="1" ht="15" thickBot="1" x14ac:dyDescent="0.25">
      <c r="B193" s="81"/>
      <c r="D193" s="94" t="s">
        <v>580</v>
      </c>
      <c r="E193" s="95" t="s">
        <v>581</v>
      </c>
      <c r="F193" s="95" t="s">
        <v>581</v>
      </c>
      <c r="G193" s="95" t="s">
        <v>581</v>
      </c>
    </row>
    <row r="194" spans="2:7" s="80" customFormat="1" ht="15" thickBot="1" x14ac:dyDescent="0.25">
      <c r="B194" s="81"/>
      <c r="D194" s="94" t="s">
        <v>582</v>
      </c>
      <c r="E194" s="95" t="s">
        <v>583</v>
      </c>
      <c r="F194" s="95" t="s">
        <v>583</v>
      </c>
      <c r="G194" s="95" t="s">
        <v>583</v>
      </c>
    </row>
    <row r="195" spans="2:7" s="80" customFormat="1" ht="15" thickBot="1" x14ac:dyDescent="0.25">
      <c r="B195" s="81"/>
      <c r="D195" s="94" t="s">
        <v>584</v>
      </c>
      <c r="E195" s="95" t="s">
        <v>581</v>
      </c>
      <c r="F195" s="95" t="s">
        <v>581</v>
      </c>
      <c r="G195" s="95" t="s">
        <v>581</v>
      </c>
    </row>
    <row r="196" spans="2:7" s="80" customFormat="1" ht="15" thickBot="1" x14ac:dyDescent="0.25">
      <c r="B196" s="81"/>
      <c r="D196" s="94" t="s">
        <v>585</v>
      </c>
      <c r="E196" s="95" t="s">
        <v>583</v>
      </c>
      <c r="F196" s="95" t="s">
        <v>583</v>
      </c>
      <c r="G196" s="95" t="s">
        <v>583</v>
      </c>
    </row>
    <row r="197" spans="2:7" s="80" customFormat="1" ht="15" thickBot="1" x14ac:dyDescent="0.25">
      <c r="B197" s="81"/>
      <c r="D197" s="94" t="s">
        <v>603</v>
      </c>
      <c r="E197" s="95" t="s">
        <v>581</v>
      </c>
      <c r="F197" s="95" t="s">
        <v>581</v>
      </c>
      <c r="G197" s="95" t="s">
        <v>581</v>
      </c>
    </row>
    <row r="198" spans="2:7" s="80" customFormat="1" ht="15" thickBot="1" x14ac:dyDescent="0.25">
      <c r="B198" s="81"/>
      <c r="D198" s="94" t="s">
        <v>604</v>
      </c>
      <c r="E198" s="95" t="s">
        <v>583</v>
      </c>
      <c r="F198" s="95" t="s">
        <v>583</v>
      </c>
      <c r="G198" s="95" t="s">
        <v>583</v>
      </c>
    </row>
    <row r="199" spans="2:7" s="80" customFormat="1" ht="15" thickBot="1" x14ac:dyDescent="0.25">
      <c r="B199" s="81"/>
      <c r="D199" s="94" t="s">
        <v>605</v>
      </c>
      <c r="E199" s="95" t="s">
        <v>581</v>
      </c>
      <c r="F199" s="95" t="s">
        <v>581</v>
      </c>
      <c r="G199" s="95" t="s">
        <v>581</v>
      </c>
    </row>
    <row r="200" spans="2:7" s="80" customFormat="1" ht="15" thickBot="1" x14ac:dyDescent="0.25">
      <c r="B200" s="81"/>
      <c r="D200" s="94" t="s">
        <v>606</v>
      </c>
      <c r="E200" s="95" t="s">
        <v>583</v>
      </c>
      <c r="F200" s="95" t="s">
        <v>583</v>
      </c>
      <c r="G200" s="95" t="s">
        <v>583</v>
      </c>
    </row>
    <row r="201" spans="2:7" s="80" customFormat="1" ht="15" thickBot="1" x14ac:dyDescent="0.25">
      <c r="B201" s="81"/>
      <c r="D201" s="94" t="s">
        <v>607</v>
      </c>
      <c r="E201" s="95" t="s">
        <v>581</v>
      </c>
      <c r="F201" s="95" t="s">
        <v>581</v>
      </c>
      <c r="G201" s="95" t="s">
        <v>581</v>
      </c>
    </row>
    <row r="202" spans="2:7" s="80" customFormat="1" ht="15" thickBot="1" x14ac:dyDescent="0.25">
      <c r="B202" s="81"/>
      <c r="D202" s="94" t="s">
        <v>608</v>
      </c>
      <c r="E202" s="95" t="s">
        <v>583</v>
      </c>
      <c r="F202" s="95" t="s">
        <v>583</v>
      </c>
      <c r="G202" s="95" t="s">
        <v>583</v>
      </c>
    </row>
    <row r="203" spans="2:7" s="80" customFormat="1" ht="15" x14ac:dyDescent="0.2">
      <c r="B203" s="81"/>
      <c r="D203" s="91"/>
      <c r="E203" s="83" t="s">
        <v>531</v>
      </c>
      <c r="F203" s="84" t="s">
        <v>508</v>
      </c>
      <c r="G203" s="85" t="s">
        <v>509</v>
      </c>
    </row>
    <row r="204" spans="2:7" s="80" customFormat="1" ht="25.5" x14ac:dyDescent="0.2">
      <c r="B204" s="87">
        <f>MAX($B$70:B203)+1</f>
        <v>30</v>
      </c>
      <c r="D204" s="88" t="s">
        <v>592</v>
      </c>
      <c r="E204" s="89" t="s">
        <v>567</v>
      </c>
      <c r="F204" s="90"/>
      <c r="G204" s="90"/>
    </row>
    <row r="205" spans="2:7" s="80" customFormat="1" ht="25.5" x14ac:dyDescent="0.2">
      <c r="B205" s="87">
        <f>MAX($B$70:B204)+1</f>
        <v>31</v>
      </c>
      <c r="D205" s="88" t="s">
        <v>612</v>
      </c>
      <c r="E205" s="89" t="s">
        <v>567</v>
      </c>
      <c r="F205" s="90"/>
      <c r="G205" s="90"/>
    </row>
    <row r="206" spans="2:7" s="80" customFormat="1" ht="25.5" x14ac:dyDescent="0.2">
      <c r="B206" s="87">
        <f>MAX($B$70:B205)+1</f>
        <v>32</v>
      </c>
      <c r="D206" s="88" t="s">
        <v>613</v>
      </c>
      <c r="E206" s="89" t="s">
        <v>567</v>
      </c>
      <c r="F206" s="90"/>
      <c r="G206" s="90"/>
    </row>
    <row r="207" spans="2:7" s="80" customFormat="1" ht="38.25" x14ac:dyDescent="0.2">
      <c r="B207" s="87">
        <f>MAX($B$70:B206)+1</f>
        <v>33</v>
      </c>
      <c r="D207" s="88" t="s">
        <v>614</v>
      </c>
      <c r="E207" s="89" t="s">
        <v>534</v>
      </c>
      <c r="F207" s="90"/>
      <c r="G207" s="90"/>
    </row>
    <row r="208" spans="2:7" s="80" customFormat="1" ht="38.25" x14ac:dyDescent="0.2">
      <c r="B208" s="87">
        <f>MAX($B$70:B207)+1</f>
        <v>34</v>
      </c>
      <c r="D208" s="88" t="s">
        <v>615</v>
      </c>
      <c r="E208" s="89" t="s">
        <v>534</v>
      </c>
      <c r="F208" s="90"/>
      <c r="G208" s="90"/>
    </row>
    <row r="209" spans="2:9" s="80" customFormat="1" ht="102" x14ac:dyDescent="0.2">
      <c r="B209" s="87">
        <f>MAX($B$70:B208)+1</f>
        <v>35</v>
      </c>
      <c r="D209" s="88" t="s">
        <v>616</v>
      </c>
      <c r="E209" s="89" t="s">
        <v>534</v>
      </c>
      <c r="F209" s="90"/>
      <c r="G209" s="90"/>
    </row>
    <row r="210" spans="2:9" s="80" customFormat="1" ht="51" x14ac:dyDescent="0.2">
      <c r="B210" s="87">
        <f>MAX($B$70:B209)+1</f>
        <v>36</v>
      </c>
      <c r="D210" s="88" t="s">
        <v>617</v>
      </c>
      <c r="E210" s="89" t="s">
        <v>534</v>
      </c>
      <c r="F210" s="90"/>
      <c r="G210" s="90"/>
    </row>
    <row r="211" spans="2:9" s="80" customFormat="1" ht="13.5" thickBot="1" x14ac:dyDescent="0.25">
      <c r="B211" s="87">
        <f>MAX($B$70:B210)+1</f>
        <v>37</v>
      </c>
      <c r="D211" s="88" t="s">
        <v>618</v>
      </c>
    </row>
    <row r="212" spans="2:9" s="80" customFormat="1" ht="15.75" thickBot="1" x14ac:dyDescent="0.25">
      <c r="B212" s="81"/>
      <c r="D212" s="92" t="s">
        <v>619</v>
      </c>
      <c r="E212" s="93" t="s">
        <v>577</v>
      </c>
      <c r="F212" s="93" t="s">
        <v>578</v>
      </c>
      <c r="G212" s="93" t="s">
        <v>579</v>
      </c>
      <c r="H212" s="93" t="s">
        <v>620</v>
      </c>
    </row>
    <row r="213" spans="2:9" s="80" customFormat="1" ht="15" thickBot="1" x14ac:dyDescent="0.25">
      <c r="B213" s="81"/>
      <c r="D213" s="94" t="s">
        <v>621</v>
      </c>
      <c r="E213" s="95" t="s">
        <v>583</v>
      </c>
      <c r="F213" s="95" t="s">
        <v>583</v>
      </c>
      <c r="G213" s="95" t="s">
        <v>583</v>
      </c>
      <c r="H213" s="96"/>
    </row>
    <row r="214" spans="2:9" s="80" customFormat="1" ht="15" x14ac:dyDescent="0.2">
      <c r="B214" s="81"/>
      <c r="D214" s="91"/>
      <c r="E214" s="83" t="s">
        <v>531</v>
      </c>
      <c r="F214" s="84" t="s">
        <v>508</v>
      </c>
      <c r="G214" s="85" t="s">
        <v>509</v>
      </c>
    </row>
    <row r="215" spans="2:9" s="80" customFormat="1" ht="25.5" x14ac:dyDescent="0.2">
      <c r="B215" s="87">
        <f>MAX($B$70:B214)+1</f>
        <v>38</v>
      </c>
      <c r="D215" s="88" t="s">
        <v>592</v>
      </c>
      <c r="E215" s="89" t="s">
        <v>567</v>
      </c>
      <c r="F215" s="90"/>
      <c r="G215" s="90"/>
    </row>
    <row r="216" spans="2:9" s="80" customFormat="1" ht="14.25" x14ac:dyDescent="0.2">
      <c r="B216" s="81"/>
      <c r="D216" s="97"/>
    </row>
    <row r="217" spans="2:9" s="80" customFormat="1" x14ac:dyDescent="0.2">
      <c r="B217" s="81"/>
      <c r="D217" s="91"/>
    </row>
    <row r="218" spans="2:9" s="80" customFormat="1" ht="13.5" thickBot="1" x14ac:dyDescent="0.25">
      <c r="B218" s="87">
        <f>MAX($B$70:B217)+1</f>
        <v>39</v>
      </c>
      <c r="D218" s="88" t="s">
        <v>622</v>
      </c>
    </row>
    <row r="219" spans="2:9" s="80" customFormat="1" ht="15.75" thickBot="1" x14ac:dyDescent="0.25">
      <c r="B219" s="81"/>
      <c r="D219" s="92" t="s">
        <v>623</v>
      </c>
      <c r="E219" s="93" t="s">
        <v>624</v>
      </c>
      <c r="F219" s="93" t="s">
        <v>577</v>
      </c>
      <c r="G219" s="93" t="s">
        <v>578</v>
      </c>
      <c r="H219" s="93" t="s">
        <v>579</v>
      </c>
      <c r="I219" s="93" t="s">
        <v>620</v>
      </c>
    </row>
    <row r="220" spans="2:9" s="80" customFormat="1" ht="15" thickBot="1" x14ac:dyDescent="0.25">
      <c r="B220" s="81"/>
      <c r="D220" s="94" t="s">
        <v>625</v>
      </c>
      <c r="E220" s="95" t="s">
        <v>583</v>
      </c>
      <c r="F220" s="95" t="s">
        <v>583</v>
      </c>
      <c r="G220" s="95" t="s">
        <v>583</v>
      </c>
      <c r="H220" s="95" t="s">
        <v>583</v>
      </c>
      <c r="I220" s="96"/>
    </row>
    <row r="221" spans="2:9" s="80" customFormat="1" ht="15" thickBot="1" x14ac:dyDescent="0.25">
      <c r="B221" s="81"/>
      <c r="D221" s="94" t="s">
        <v>312</v>
      </c>
      <c r="E221" s="95" t="s">
        <v>583</v>
      </c>
      <c r="F221" s="95" t="s">
        <v>583</v>
      </c>
      <c r="G221" s="95" t="s">
        <v>583</v>
      </c>
      <c r="H221" s="95" t="s">
        <v>583</v>
      </c>
      <c r="I221" s="96"/>
    </row>
    <row r="222" spans="2:9" s="80" customFormat="1" x14ac:dyDescent="0.2">
      <c r="B222" s="81"/>
      <c r="D222" s="91"/>
    </row>
    <row r="223" spans="2:9" s="80" customFormat="1" ht="14.25" x14ac:dyDescent="0.2">
      <c r="B223" s="81"/>
      <c r="D223" s="98"/>
    </row>
    <row r="224" spans="2:9" s="80" customFormat="1" ht="15" x14ac:dyDescent="0.2">
      <c r="B224" s="81"/>
      <c r="D224" s="82" t="s">
        <v>626</v>
      </c>
      <c r="E224" s="83" t="s">
        <v>531</v>
      </c>
      <c r="F224" s="84" t="s">
        <v>508</v>
      </c>
      <c r="G224" s="85" t="s">
        <v>509</v>
      </c>
    </row>
    <row r="225" spans="2:7" s="80" customFormat="1" x14ac:dyDescent="0.2">
      <c r="B225" s="87">
        <f>MAX($B$70:B224)+1</f>
        <v>40</v>
      </c>
      <c r="D225" s="88" t="s">
        <v>627</v>
      </c>
      <c r="E225" s="89" t="s">
        <v>567</v>
      </c>
      <c r="F225" s="90"/>
      <c r="G225" s="90"/>
    </row>
    <row r="226" spans="2:7" s="80" customFormat="1" ht="25.5" x14ac:dyDescent="0.2">
      <c r="B226" s="87">
        <f>MAX($B$70:B225)+1</f>
        <v>41</v>
      </c>
      <c r="D226" s="88" t="s">
        <v>628</v>
      </c>
      <c r="E226" s="89" t="s">
        <v>534</v>
      </c>
      <c r="F226" s="90"/>
      <c r="G226" s="90"/>
    </row>
    <row r="227" spans="2:7" s="80" customFormat="1" x14ac:dyDescent="0.2">
      <c r="B227" s="87">
        <f>MAX($B$70:B226)+1</f>
        <v>42</v>
      </c>
      <c r="D227" s="88" t="s">
        <v>629</v>
      </c>
      <c r="E227" s="89" t="s">
        <v>567</v>
      </c>
      <c r="F227" s="90"/>
      <c r="G227" s="90"/>
    </row>
    <row r="228" spans="2:7" s="80" customFormat="1" ht="38.25" x14ac:dyDescent="0.2">
      <c r="B228" s="87">
        <f>MAX($B$70:B227)+1</f>
        <v>43</v>
      </c>
      <c r="D228" s="88" t="s">
        <v>630</v>
      </c>
      <c r="E228" s="89" t="s">
        <v>534</v>
      </c>
      <c r="F228" s="90"/>
      <c r="G228" s="90"/>
    </row>
    <row r="229" spans="2:7" s="80" customFormat="1" x14ac:dyDescent="0.2">
      <c r="B229" s="81"/>
      <c r="D229" s="91"/>
    </row>
    <row r="230" spans="2:7" s="80" customFormat="1" ht="26.25" thickBot="1" x14ac:dyDescent="0.25">
      <c r="B230" s="87">
        <f>MAX($B$70:B229)+1</f>
        <v>44</v>
      </c>
      <c r="D230" s="88" t="s">
        <v>631</v>
      </c>
    </row>
    <row r="231" spans="2:7" s="80" customFormat="1" ht="15.75" thickBot="1" x14ac:dyDescent="0.25">
      <c r="B231" s="81"/>
      <c r="D231" s="92" t="s">
        <v>632</v>
      </c>
      <c r="E231" s="93" t="s">
        <v>633</v>
      </c>
      <c r="F231" s="93" t="s">
        <v>544</v>
      </c>
    </row>
    <row r="232" spans="2:7" s="80" customFormat="1" x14ac:dyDescent="0.2">
      <c r="B232" s="81"/>
      <c r="D232" s="153" t="s">
        <v>540</v>
      </c>
      <c r="E232" s="89" t="s">
        <v>534</v>
      </c>
      <c r="F232" s="89" t="s">
        <v>534</v>
      </c>
    </row>
    <row r="233" spans="2:7" s="80" customFormat="1" ht="13.5" thickBot="1" x14ac:dyDescent="0.25">
      <c r="B233" s="81"/>
      <c r="D233" s="154"/>
    </row>
    <row r="234" spans="2:7" s="80" customFormat="1" x14ac:dyDescent="0.2">
      <c r="B234" s="81"/>
      <c r="D234" s="153" t="s">
        <v>542</v>
      </c>
      <c r="E234" s="89" t="s">
        <v>534</v>
      </c>
      <c r="F234" s="89" t="s">
        <v>534</v>
      </c>
    </row>
    <row r="235" spans="2:7" s="80" customFormat="1" ht="13.5" thickBot="1" x14ac:dyDescent="0.25">
      <c r="B235" s="81"/>
      <c r="D235" s="154"/>
    </row>
    <row r="236" spans="2:7" s="80" customFormat="1" x14ac:dyDescent="0.2">
      <c r="B236" s="81"/>
      <c r="D236" s="153" t="s">
        <v>545</v>
      </c>
      <c r="E236" s="89" t="s">
        <v>534</v>
      </c>
      <c r="F236" s="89" t="s">
        <v>534</v>
      </c>
    </row>
    <row r="237" spans="2:7" s="80" customFormat="1" ht="13.5" thickBot="1" x14ac:dyDescent="0.25">
      <c r="B237" s="81"/>
      <c r="D237" s="154"/>
    </row>
    <row r="238" spans="2:7" s="80" customFormat="1" x14ac:dyDescent="0.2">
      <c r="B238" s="81"/>
      <c r="D238" s="153" t="s">
        <v>546</v>
      </c>
      <c r="E238" s="89" t="s">
        <v>534</v>
      </c>
      <c r="F238" s="89" t="s">
        <v>534</v>
      </c>
    </row>
    <row r="239" spans="2:7" s="80" customFormat="1" ht="13.5" thickBot="1" x14ac:dyDescent="0.25">
      <c r="B239" s="81"/>
      <c r="D239" s="154"/>
    </row>
    <row r="240" spans="2:7" s="80" customFormat="1" x14ac:dyDescent="0.2">
      <c r="B240" s="81"/>
      <c r="D240" s="153" t="s">
        <v>548</v>
      </c>
      <c r="E240" s="89" t="s">
        <v>534</v>
      </c>
      <c r="F240" s="89" t="s">
        <v>534</v>
      </c>
    </row>
    <row r="241" spans="2:6" s="80" customFormat="1" ht="13.5" thickBot="1" x14ac:dyDescent="0.25">
      <c r="B241" s="81"/>
      <c r="D241" s="154"/>
    </row>
    <row r="242" spans="2:6" s="80" customFormat="1" x14ac:dyDescent="0.2">
      <c r="B242" s="81"/>
      <c r="D242" s="153" t="s">
        <v>634</v>
      </c>
      <c r="E242" s="89" t="s">
        <v>534</v>
      </c>
      <c r="F242" s="89" t="s">
        <v>534</v>
      </c>
    </row>
    <row r="243" spans="2:6" s="80" customFormat="1" ht="13.5" thickBot="1" x14ac:dyDescent="0.25">
      <c r="B243" s="81"/>
      <c r="D243" s="154"/>
    </row>
    <row r="244" spans="2:6" s="80" customFormat="1" x14ac:dyDescent="0.2">
      <c r="B244" s="81"/>
      <c r="D244" s="153" t="s">
        <v>635</v>
      </c>
      <c r="E244" s="89" t="s">
        <v>534</v>
      </c>
      <c r="F244" s="89" t="s">
        <v>534</v>
      </c>
    </row>
    <row r="245" spans="2:6" s="80" customFormat="1" ht="13.5" thickBot="1" x14ac:dyDescent="0.25">
      <c r="B245" s="81"/>
      <c r="D245" s="154"/>
    </row>
    <row r="246" spans="2:6" s="80" customFormat="1" x14ac:dyDescent="0.2">
      <c r="B246" s="81"/>
      <c r="D246" s="153" t="s">
        <v>636</v>
      </c>
      <c r="E246" s="89" t="s">
        <v>534</v>
      </c>
      <c r="F246" s="89" t="s">
        <v>534</v>
      </c>
    </row>
    <row r="247" spans="2:6" s="80" customFormat="1" ht="13.5" thickBot="1" x14ac:dyDescent="0.25">
      <c r="B247" s="81"/>
      <c r="D247" s="154"/>
    </row>
    <row r="248" spans="2:6" s="80" customFormat="1" x14ac:dyDescent="0.2">
      <c r="B248" s="81"/>
      <c r="D248" s="153" t="s">
        <v>637</v>
      </c>
      <c r="E248" s="89" t="s">
        <v>534</v>
      </c>
      <c r="F248" s="89" t="s">
        <v>534</v>
      </c>
    </row>
    <row r="249" spans="2:6" s="80" customFormat="1" ht="13.5" thickBot="1" x14ac:dyDescent="0.25">
      <c r="B249" s="81"/>
      <c r="D249" s="154"/>
    </row>
    <row r="250" spans="2:6" s="80" customFormat="1" x14ac:dyDescent="0.2">
      <c r="B250" s="81"/>
      <c r="D250" s="153" t="s">
        <v>638</v>
      </c>
      <c r="E250" s="89" t="s">
        <v>534</v>
      </c>
      <c r="F250" s="89" t="s">
        <v>534</v>
      </c>
    </row>
    <row r="251" spans="2:6" s="80" customFormat="1" ht="13.5" thickBot="1" x14ac:dyDescent="0.25">
      <c r="B251" s="81"/>
      <c r="D251" s="154"/>
    </row>
    <row r="252" spans="2:6" s="80" customFormat="1" x14ac:dyDescent="0.2">
      <c r="B252" s="81"/>
      <c r="D252" s="153" t="s">
        <v>551</v>
      </c>
      <c r="E252" s="89" t="s">
        <v>534</v>
      </c>
      <c r="F252" s="89" t="s">
        <v>534</v>
      </c>
    </row>
    <row r="253" spans="2:6" s="80" customFormat="1" ht="13.5" thickBot="1" x14ac:dyDescent="0.25">
      <c r="B253" s="81"/>
      <c r="D253" s="154"/>
    </row>
    <row r="254" spans="2:6" s="80" customFormat="1" x14ac:dyDescent="0.2">
      <c r="B254" s="81"/>
      <c r="D254" s="153" t="s">
        <v>552</v>
      </c>
      <c r="E254" s="89" t="s">
        <v>534</v>
      </c>
      <c r="F254" s="89" t="s">
        <v>534</v>
      </c>
    </row>
    <row r="255" spans="2:6" s="80" customFormat="1" ht="13.5" thickBot="1" x14ac:dyDescent="0.25">
      <c r="B255" s="81"/>
      <c r="D255" s="154"/>
    </row>
    <row r="256" spans="2:6" s="80" customFormat="1" x14ac:dyDescent="0.2">
      <c r="B256" s="81"/>
      <c r="D256" s="153" t="s">
        <v>543</v>
      </c>
      <c r="E256" s="89" t="s">
        <v>534</v>
      </c>
      <c r="F256" s="89" t="s">
        <v>534</v>
      </c>
    </row>
    <row r="257" spans="2:6" s="80" customFormat="1" ht="13.5" thickBot="1" x14ac:dyDescent="0.25">
      <c r="B257" s="81"/>
      <c r="D257" s="154"/>
    </row>
    <row r="258" spans="2:6" s="80" customFormat="1" x14ac:dyDescent="0.2">
      <c r="B258" s="81"/>
      <c r="D258" s="153" t="s">
        <v>554</v>
      </c>
      <c r="E258" s="89" t="s">
        <v>534</v>
      </c>
      <c r="F258" s="89" t="s">
        <v>534</v>
      </c>
    </row>
    <row r="259" spans="2:6" s="80" customFormat="1" ht="13.5" thickBot="1" x14ac:dyDescent="0.25">
      <c r="B259" s="81"/>
      <c r="D259" s="154"/>
    </row>
    <row r="260" spans="2:6" s="80" customFormat="1" x14ac:dyDescent="0.2">
      <c r="B260" s="81"/>
      <c r="D260" s="153" t="s">
        <v>639</v>
      </c>
      <c r="E260" s="89" t="s">
        <v>534</v>
      </c>
      <c r="F260" s="89" t="s">
        <v>534</v>
      </c>
    </row>
    <row r="261" spans="2:6" s="80" customFormat="1" ht="13.5" thickBot="1" x14ac:dyDescent="0.25">
      <c r="B261" s="81"/>
      <c r="D261" s="154"/>
    </row>
    <row r="262" spans="2:6" s="80" customFormat="1" x14ac:dyDescent="0.2">
      <c r="B262" s="81"/>
      <c r="D262" s="153" t="s">
        <v>640</v>
      </c>
      <c r="E262" s="89" t="s">
        <v>534</v>
      </c>
      <c r="F262" s="89" t="s">
        <v>534</v>
      </c>
    </row>
    <row r="263" spans="2:6" s="80" customFormat="1" ht="13.5" thickBot="1" x14ac:dyDescent="0.25">
      <c r="B263" s="81"/>
      <c r="D263" s="154"/>
    </row>
    <row r="264" spans="2:6" s="80" customFormat="1" x14ac:dyDescent="0.2">
      <c r="B264" s="81"/>
      <c r="D264" s="153" t="s">
        <v>549</v>
      </c>
      <c r="E264" s="89" t="s">
        <v>534</v>
      </c>
      <c r="F264" s="89" t="s">
        <v>534</v>
      </c>
    </row>
    <row r="265" spans="2:6" s="80" customFormat="1" ht="13.5" thickBot="1" x14ac:dyDescent="0.25">
      <c r="B265" s="81"/>
      <c r="D265" s="154"/>
    </row>
    <row r="266" spans="2:6" s="80" customFormat="1" x14ac:dyDescent="0.2">
      <c r="B266" s="81"/>
      <c r="D266" s="153" t="s">
        <v>550</v>
      </c>
      <c r="E266" s="89" t="s">
        <v>534</v>
      </c>
      <c r="F266" s="89" t="s">
        <v>534</v>
      </c>
    </row>
    <row r="267" spans="2:6" s="80" customFormat="1" ht="13.5" thickBot="1" x14ac:dyDescent="0.25">
      <c r="B267" s="81"/>
      <c r="D267" s="154"/>
    </row>
    <row r="268" spans="2:6" s="80" customFormat="1" x14ac:dyDescent="0.2">
      <c r="B268" s="81"/>
      <c r="D268" s="153" t="s">
        <v>558</v>
      </c>
      <c r="E268" s="89" t="s">
        <v>534</v>
      </c>
      <c r="F268" s="89" t="s">
        <v>534</v>
      </c>
    </row>
    <row r="269" spans="2:6" s="80" customFormat="1" ht="13.5" thickBot="1" x14ac:dyDescent="0.25">
      <c r="B269" s="81"/>
      <c r="D269" s="154"/>
    </row>
    <row r="270" spans="2:6" s="80" customFormat="1" x14ac:dyDescent="0.2">
      <c r="B270" s="81"/>
      <c r="D270" s="153" t="s">
        <v>559</v>
      </c>
      <c r="E270" s="89" t="s">
        <v>534</v>
      </c>
      <c r="F270" s="89" t="s">
        <v>534</v>
      </c>
    </row>
    <row r="271" spans="2:6" s="80" customFormat="1" ht="13.5" thickBot="1" x14ac:dyDescent="0.25">
      <c r="B271" s="81"/>
      <c r="D271" s="154"/>
    </row>
    <row r="272" spans="2:6" s="80" customFormat="1" x14ac:dyDescent="0.2">
      <c r="B272" s="81"/>
      <c r="D272" s="153" t="s">
        <v>641</v>
      </c>
      <c r="E272" s="89" t="s">
        <v>534</v>
      </c>
      <c r="F272" s="89" t="s">
        <v>534</v>
      </c>
    </row>
    <row r="273" spans="2:6" s="80" customFormat="1" ht="13.5" thickBot="1" x14ac:dyDescent="0.25">
      <c r="B273" s="81"/>
      <c r="D273" s="154"/>
    </row>
    <row r="274" spans="2:6" s="80" customFormat="1" x14ac:dyDescent="0.2">
      <c r="B274" s="81"/>
      <c r="D274" s="153" t="s">
        <v>560</v>
      </c>
      <c r="E274" s="89" t="s">
        <v>534</v>
      </c>
      <c r="F274" s="89" t="s">
        <v>534</v>
      </c>
    </row>
    <row r="275" spans="2:6" s="80" customFormat="1" ht="13.5" thickBot="1" x14ac:dyDescent="0.25">
      <c r="B275" s="81"/>
      <c r="D275" s="154"/>
    </row>
    <row r="276" spans="2:6" s="80" customFormat="1" x14ac:dyDescent="0.2">
      <c r="B276" s="81"/>
      <c r="D276" s="153" t="s">
        <v>561</v>
      </c>
      <c r="E276" s="89" t="s">
        <v>534</v>
      </c>
      <c r="F276" s="89" t="s">
        <v>534</v>
      </c>
    </row>
    <row r="277" spans="2:6" s="80" customFormat="1" ht="13.5" thickBot="1" x14ac:dyDescent="0.25">
      <c r="B277" s="81"/>
      <c r="D277" s="154"/>
    </row>
    <row r="278" spans="2:6" s="80" customFormat="1" x14ac:dyDescent="0.2">
      <c r="B278" s="81"/>
      <c r="D278" s="153" t="s">
        <v>562</v>
      </c>
      <c r="E278" s="89" t="s">
        <v>534</v>
      </c>
      <c r="F278" s="89" t="s">
        <v>534</v>
      </c>
    </row>
    <row r="279" spans="2:6" s="80" customFormat="1" ht="13.5" thickBot="1" x14ac:dyDescent="0.25">
      <c r="B279" s="81"/>
      <c r="D279" s="154"/>
    </row>
    <row r="280" spans="2:6" s="80" customFormat="1" x14ac:dyDescent="0.2">
      <c r="B280" s="81"/>
      <c r="D280" s="153" t="s">
        <v>563</v>
      </c>
      <c r="E280" s="89" t="s">
        <v>534</v>
      </c>
      <c r="F280" s="89" t="s">
        <v>534</v>
      </c>
    </row>
    <row r="281" spans="2:6" s="80" customFormat="1" ht="13.5" thickBot="1" x14ac:dyDescent="0.25">
      <c r="B281" s="81"/>
      <c r="D281" s="154"/>
    </row>
    <row r="282" spans="2:6" s="80" customFormat="1" x14ac:dyDescent="0.2">
      <c r="B282" s="81"/>
      <c r="D282" s="153" t="s">
        <v>642</v>
      </c>
      <c r="E282" s="89" t="s">
        <v>534</v>
      </c>
      <c r="F282" s="89" t="s">
        <v>534</v>
      </c>
    </row>
    <row r="283" spans="2:6" s="80" customFormat="1" ht="13.5" thickBot="1" x14ac:dyDescent="0.25">
      <c r="B283" s="81"/>
      <c r="D283" s="154"/>
    </row>
    <row r="284" spans="2:6" s="80" customFormat="1" x14ac:dyDescent="0.2">
      <c r="B284" s="81"/>
      <c r="D284" s="153" t="s">
        <v>643</v>
      </c>
      <c r="E284" s="89" t="s">
        <v>534</v>
      </c>
      <c r="F284" s="89" t="s">
        <v>534</v>
      </c>
    </row>
    <row r="285" spans="2:6" s="80" customFormat="1" ht="13.5" thickBot="1" x14ac:dyDescent="0.25">
      <c r="B285" s="81"/>
      <c r="D285" s="154"/>
    </row>
    <row r="286" spans="2:6" s="80" customFormat="1" x14ac:dyDescent="0.2">
      <c r="B286" s="81"/>
      <c r="D286" s="153" t="s">
        <v>644</v>
      </c>
      <c r="E286" s="89" t="s">
        <v>534</v>
      </c>
      <c r="F286" s="89" t="s">
        <v>534</v>
      </c>
    </row>
    <row r="287" spans="2:6" s="80" customFormat="1" ht="13.5" thickBot="1" x14ac:dyDescent="0.25">
      <c r="B287" s="81"/>
      <c r="D287" s="154"/>
    </row>
    <row r="288" spans="2:6" s="80" customFormat="1" x14ac:dyDescent="0.2">
      <c r="B288" s="81"/>
      <c r="D288" s="153" t="s">
        <v>645</v>
      </c>
      <c r="E288" s="89" t="s">
        <v>534</v>
      </c>
      <c r="F288" s="89" t="s">
        <v>534</v>
      </c>
    </row>
    <row r="289" spans="2:7" s="80" customFormat="1" ht="13.5" thickBot="1" x14ac:dyDescent="0.25">
      <c r="B289" s="81"/>
      <c r="D289" s="154"/>
    </row>
    <row r="290" spans="2:7" s="80" customFormat="1" x14ac:dyDescent="0.2">
      <c r="B290" s="81"/>
      <c r="D290" s="153" t="s">
        <v>646</v>
      </c>
      <c r="E290" s="89" t="s">
        <v>534</v>
      </c>
      <c r="F290" s="89" t="s">
        <v>534</v>
      </c>
    </row>
    <row r="291" spans="2:7" s="80" customFormat="1" ht="13.5" thickBot="1" x14ac:dyDescent="0.25">
      <c r="B291" s="81"/>
      <c r="D291" s="154"/>
    </row>
    <row r="292" spans="2:7" s="80" customFormat="1" x14ac:dyDescent="0.2">
      <c r="B292" s="81"/>
      <c r="D292" s="153" t="s">
        <v>647</v>
      </c>
      <c r="E292" s="89" t="s">
        <v>534</v>
      </c>
      <c r="F292" s="89" t="s">
        <v>534</v>
      </c>
    </row>
    <row r="293" spans="2:7" s="80" customFormat="1" ht="63" customHeight="1" x14ac:dyDescent="0.2">
      <c r="B293" s="81"/>
      <c r="D293" s="154"/>
    </row>
    <row r="294" spans="2:7" s="80" customFormat="1" ht="15" x14ac:dyDescent="0.2">
      <c r="B294" s="81"/>
      <c r="D294" s="91"/>
      <c r="E294" s="83" t="s">
        <v>531</v>
      </c>
      <c r="F294" s="84" t="s">
        <v>508</v>
      </c>
      <c r="G294" s="85" t="s">
        <v>509</v>
      </c>
    </row>
    <row r="295" spans="2:7" s="80" customFormat="1" x14ac:dyDescent="0.2">
      <c r="B295" s="87">
        <f>MAX($B$70:B294)+1</f>
        <v>45</v>
      </c>
      <c r="D295" s="88" t="s">
        <v>648</v>
      </c>
      <c r="E295" s="89" t="s">
        <v>567</v>
      </c>
      <c r="F295" s="90"/>
      <c r="G295" s="90"/>
    </row>
    <row r="296" spans="2:7" s="80" customFormat="1" ht="25.5" x14ac:dyDescent="0.2">
      <c r="B296" s="87">
        <f>MAX($B$70:B295)+1</f>
        <v>46</v>
      </c>
      <c r="D296" s="88" t="s">
        <v>649</v>
      </c>
      <c r="E296" s="89" t="s">
        <v>534</v>
      </c>
      <c r="F296" s="90"/>
      <c r="G296" s="90"/>
    </row>
    <row r="297" spans="2:7" s="80" customFormat="1" ht="76.5" x14ac:dyDescent="0.2">
      <c r="B297" s="87">
        <f>MAX($B$70:B296)+1</f>
        <v>47</v>
      </c>
      <c r="D297" s="88" t="s">
        <v>650</v>
      </c>
      <c r="E297" s="89" t="s">
        <v>534</v>
      </c>
      <c r="F297" s="90"/>
      <c r="G297" s="90"/>
    </row>
    <row r="298" spans="2:7" s="80" customFormat="1" ht="51" x14ac:dyDescent="0.2">
      <c r="B298" s="87">
        <f>MAX($B$70:B297)+1</f>
        <v>48</v>
      </c>
      <c r="D298" s="88" t="s">
        <v>651</v>
      </c>
      <c r="E298" s="89" t="s">
        <v>534</v>
      </c>
      <c r="F298" s="90"/>
      <c r="G298" s="90"/>
    </row>
    <row r="299" spans="2:7" s="80" customFormat="1" ht="64.5" thickBot="1" x14ac:dyDescent="0.25">
      <c r="B299" s="87">
        <f>MAX($B$70:B298)+1</f>
        <v>49</v>
      </c>
      <c r="D299" s="88" t="s">
        <v>652</v>
      </c>
    </row>
    <row r="300" spans="2:7" s="80" customFormat="1" ht="45.75" thickBot="1" x14ac:dyDescent="0.25">
      <c r="B300" s="81"/>
      <c r="D300" s="92" t="s">
        <v>632</v>
      </c>
      <c r="E300" s="93" t="s">
        <v>653</v>
      </c>
      <c r="F300" s="93" t="s">
        <v>654</v>
      </c>
    </row>
    <row r="301" spans="2:7" s="80" customFormat="1" ht="15" thickBot="1" x14ac:dyDescent="0.25">
      <c r="B301" s="81"/>
      <c r="D301" s="94" t="s">
        <v>655</v>
      </c>
      <c r="E301" s="95" t="s">
        <v>581</v>
      </c>
      <c r="F301" s="95" t="s">
        <v>581</v>
      </c>
    </row>
    <row r="302" spans="2:7" s="80" customFormat="1" ht="29.25" thickBot="1" x14ac:dyDescent="0.25">
      <c r="B302" s="81"/>
      <c r="D302" s="94" t="s">
        <v>656</v>
      </c>
      <c r="E302" s="95" t="s">
        <v>581</v>
      </c>
      <c r="F302" s="95" t="s">
        <v>581</v>
      </c>
    </row>
    <row r="303" spans="2:7" s="80" customFormat="1" ht="15" thickBot="1" x14ac:dyDescent="0.25">
      <c r="B303" s="81"/>
      <c r="D303" s="94" t="s">
        <v>657</v>
      </c>
      <c r="E303" s="95" t="s">
        <v>581</v>
      </c>
      <c r="F303" s="95" t="s">
        <v>581</v>
      </c>
    </row>
    <row r="304" spans="2:7" s="80" customFormat="1" ht="15" thickBot="1" x14ac:dyDescent="0.25">
      <c r="B304" s="81"/>
      <c r="D304" s="94" t="s">
        <v>658</v>
      </c>
      <c r="E304" s="95" t="s">
        <v>581</v>
      </c>
      <c r="F304" s="95" t="s">
        <v>581</v>
      </c>
    </row>
    <row r="305" spans="2:7" s="80" customFormat="1" ht="15" thickBot="1" x14ac:dyDescent="0.25">
      <c r="B305" s="81"/>
      <c r="D305" s="94" t="s">
        <v>659</v>
      </c>
      <c r="E305" s="95" t="s">
        <v>581</v>
      </c>
      <c r="F305" s="95" t="s">
        <v>581</v>
      </c>
    </row>
    <row r="306" spans="2:7" s="80" customFormat="1" ht="15" thickBot="1" x14ac:dyDescent="0.25">
      <c r="B306" s="81"/>
      <c r="D306" s="94" t="s">
        <v>660</v>
      </c>
      <c r="E306" s="95" t="s">
        <v>581</v>
      </c>
      <c r="F306" s="95" t="s">
        <v>581</v>
      </c>
    </row>
    <row r="307" spans="2:7" s="80" customFormat="1" ht="15" thickBot="1" x14ac:dyDescent="0.25">
      <c r="B307" s="81"/>
      <c r="D307" s="94" t="s">
        <v>661</v>
      </c>
      <c r="E307" s="95" t="s">
        <v>581</v>
      </c>
      <c r="F307" s="95" t="s">
        <v>581</v>
      </c>
    </row>
    <row r="308" spans="2:7" s="80" customFormat="1" ht="15" thickBot="1" x14ac:dyDescent="0.25">
      <c r="B308" s="81"/>
      <c r="D308" s="94" t="s">
        <v>662</v>
      </c>
      <c r="E308" s="95" t="s">
        <v>581</v>
      </c>
      <c r="F308" s="95" t="s">
        <v>581</v>
      </c>
    </row>
    <row r="309" spans="2:7" s="80" customFormat="1" ht="15" thickBot="1" x14ac:dyDescent="0.25">
      <c r="B309" s="81"/>
      <c r="D309" s="94" t="s">
        <v>663</v>
      </c>
      <c r="E309" s="95" t="s">
        <v>581</v>
      </c>
      <c r="F309" s="95" t="s">
        <v>581</v>
      </c>
    </row>
    <row r="310" spans="2:7" s="80" customFormat="1" ht="15" thickBot="1" x14ac:dyDescent="0.25">
      <c r="B310" s="81"/>
      <c r="D310" s="94" t="s">
        <v>664</v>
      </c>
      <c r="E310" s="95" t="s">
        <v>581</v>
      </c>
      <c r="F310" s="95" t="s">
        <v>581</v>
      </c>
    </row>
    <row r="311" spans="2:7" s="80" customFormat="1" ht="15" thickBot="1" x14ac:dyDescent="0.25">
      <c r="B311" s="81"/>
      <c r="D311" s="94" t="s">
        <v>665</v>
      </c>
      <c r="E311" s="95" t="s">
        <v>581</v>
      </c>
      <c r="F311" s="95" t="s">
        <v>581</v>
      </c>
    </row>
    <row r="312" spans="2:7" s="80" customFormat="1" ht="15" thickBot="1" x14ac:dyDescent="0.25">
      <c r="B312" s="81"/>
      <c r="D312" s="94" t="s">
        <v>619</v>
      </c>
      <c r="E312" s="95" t="s">
        <v>581</v>
      </c>
      <c r="F312" s="95" t="s">
        <v>581</v>
      </c>
    </row>
    <row r="313" spans="2:7" s="80" customFormat="1" ht="15" thickBot="1" x14ac:dyDescent="0.25">
      <c r="B313" s="81"/>
      <c r="D313" s="94" t="s">
        <v>666</v>
      </c>
      <c r="E313" s="95" t="s">
        <v>581</v>
      </c>
      <c r="F313" s="95" t="s">
        <v>581</v>
      </c>
    </row>
    <row r="314" spans="2:7" s="80" customFormat="1" ht="15" thickBot="1" x14ac:dyDescent="0.25">
      <c r="B314" s="81"/>
      <c r="D314" s="94" t="s">
        <v>667</v>
      </c>
      <c r="E314" s="95" t="s">
        <v>581</v>
      </c>
      <c r="F314" s="95" t="s">
        <v>581</v>
      </c>
    </row>
    <row r="315" spans="2:7" s="80" customFormat="1" ht="15" thickBot="1" x14ac:dyDescent="0.25">
      <c r="B315" s="81"/>
      <c r="D315" s="94" t="s">
        <v>668</v>
      </c>
      <c r="E315" s="95" t="s">
        <v>581</v>
      </c>
      <c r="F315" s="95" t="s">
        <v>581</v>
      </c>
    </row>
    <row r="316" spans="2:7" s="80" customFormat="1" ht="15" thickBot="1" x14ac:dyDescent="0.25">
      <c r="B316" s="81"/>
      <c r="D316" s="94" t="s">
        <v>669</v>
      </c>
      <c r="E316" s="95" t="s">
        <v>581</v>
      </c>
      <c r="F316" s="95" t="s">
        <v>581</v>
      </c>
    </row>
    <row r="317" spans="2:7" s="80" customFormat="1" ht="15" thickBot="1" x14ac:dyDescent="0.25">
      <c r="B317" s="81"/>
      <c r="D317" s="94" t="s">
        <v>670</v>
      </c>
      <c r="E317" s="95" t="s">
        <v>581</v>
      </c>
      <c r="F317" s="95" t="s">
        <v>581</v>
      </c>
    </row>
    <row r="318" spans="2:7" s="80" customFormat="1" ht="15" thickBot="1" x14ac:dyDescent="0.25">
      <c r="B318" s="81"/>
      <c r="D318" s="94" t="s">
        <v>312</v>
      </c>
      <c r="E318" s="95" t="s">
        <v>581</v>
      </c>
      <c r="F318" s="95" t="s">
        <v>581</v>
      </c>
    </row>
    <row r="319" spans="2:7" s="80" customFormat="1" ht="15" x14ac:dyDescent="0.2">
      <c r="B319" s="81"/>
      <c r="D319" s="91"/>
      <c r="E319" s="83" t="s">
        <v>531</v>
      </c>
      <c r="F319" s="84" t="s">
        <v>508</v>
      </c>
      <c r="G319" s="85" t="s">
        <v>509</v>
      </c>
    </row>
    <row r="320" spans="2:7" s="80" customFormat="1" ht="25.5" x14ac:dyDescent="0.2">
      <c r="B320" s="87">
        <f>MAX($B$70:B319)+1</f>
        <v>50</v>
      </c>
      <c r="D320" s="88" t="s">
        <v>671</v>
      </c>
      <c r="E320" s="89" t="s">
        <v>567</v>
      </c>
      <c r="F320" s="90"/>
      <c r="G320" s="90"/>
    </row>
    <row r="321" spans="2:8" s="80" customFormat="1" x14ac:dyDescent="0.2">
      <c r="B321" s="81"/>
      <c r="D321" s="91"/>
    </row>
    <row r="322" spans="2:8" s="80" customFormat="1" ht="77.25" thickBot="1" x14ac:dyDescent="0.25">
      <c r="B322" s="87">
        <f>MAX($B$70:B321)+1</f>
        <v>51</v>
      </c>
      <c r="D322" s="88" t="s">
        <v>672</v>
      </c>
    </row>
    <row r="323" spans="2:8" s="80" customFormat="1" ht="15.75" thickBot="1" x14ac:dyDescent="0.25">
      <c r="B323" s="81"/>
      <c r="D323" s="92" t="s">
        <v>673</v>
      </c>
      <c r="E323" s="93" t="s">
        <v>577</v>
      </c>
      <c r="F323" s="93" t="s">
        <v>578</v>
      </c>
      <c r="G323" s="93" t="s">
        <v>579</v>
      </c>
      <c r="H323" s="93" t="s">
        <v>482</v>
      </c>
    </row>
    <row r="324" spans="2:8" s="80" customFormat="1" ht="15" thickBot="1" x14ac:dyDescent="0.25">
      <c r="B324" s="81"/>
      <c r="D324" s="94" t="s">
        <v>674</v>
      </c>
      <c r="E324" s="95" t="s">
        <v>583</v>
      </c>
      <c r="F324" s="95" t="s">
        <v>583</v>
      </c>
      <c r="G324" s="95" t="s">
        <v>583</v>
      </c>
      <c r="H324" s="95" t="s">
        <v>583</v>
      </c>
    </row>
    <row r="325" spans="2:8" s="80" customFormat="1" ht="15" thickBot="1" x14ac:dyDescent="0.25">
      <c r="B325" s="81"/>
      <c r="D325" s="94" t="s">
        <v>675</v>
      </c>
      <c r="E325" s="95" t="s">
        <v>583</v>
      </c>
      <c r="F325" s="95" t="s">
        <v>583</v>
      </c>
      <c r="G325" s="95" t="s">
        <v>583</v>
      </c>
      <c r="H325" s="95" t="s">
        <v>583</v>
      </c>
    </row>
    <row r="326" spans="2:8" s="80" customFormat="1" ht="15" thickBot="1" x14ac:dyDescent="0.25">
      <c r="B326" s="81"/>
      <c r="D326" s="94" t="s">
        <v>676</v>
      </c>
      <c r="E326" s="95" t="s">
        <v>583</v>
      </c>
      <c r="F326" s="95" t="s">
        <v>583</v>
      </c>
      <c r="G326" s="95" t="s">
        <v>583</v>
      </c>
      <c r="H326" s="95" t="s">
        <v>583</v>
      </c>
    </row>
    <row r="327" spans="2:8" s="80" customFormat="1" ht="15" thickBot="1" x14ac:dyDescent="0.25">
      <c r="B327" s="81"/>
      <c r="D327" s="94" t="s">
        <v>677</v>
      </c>
      <c r="E327" s="95" t="s">
        <v>583</v>
      </c>
      <c r="F327" s="95" t="s">
        <v>583</v>
      </c>
      <c r="G327" s="95" t="s">
        <v>583</v>
      </c>
      <c r="H327" s="95" t="s">
        <v>583</v>
      </c>
    </row>
    <row r="328" spans="2:8" s="80" customFormat="1" ht="15" thickBot="1" x14ac:dyDescent="0.25">
      <c r="B328" s="81"/>
      <c r="D328" s="94" t="s">
        <v>678</v>
      </c>
      <c r="E328" s="95" t="s">
        <v>583</v>
      </c>
      <c r="F328" s="95" t="s">
        <v>583</v>
      </c>
      <c r="G328" s="95" t="s">
        <v>583</v>
      </c>
      <c r="H328" s="95" t="s">
        <v>583</v>
      </c>
    </row>
    <row r="329" spans="2:8" s="80" customFormat="1" ht="15" thickBot="1" x14ac:dyDescent="0.25">
      <c r="B329" s="81"/>
      <c r="D329" s="94" t="s">
        <v>679</v>
      </c>
      <c r="E329" s="95" t="s">
        <v>583</v>
      </c>
      <c r="F329" s="95" t="s">
        <v>583</v>
      </c>
      <c r="G329" s="95" t="s">
        <v>583</v>
      </c>
      <c r="H329" s="95" t="s">
        <v>583</v>
      </c>
    </row>
    <row r="330" spans="2:8" s="80" customFormat="1" ht="15" thickBot="1" x14ac:dyDescent="0.25">
      <c r="B330" s="81"/>
      <c r="D330" s="94" t="s">
        <v>680</v>
      </c>
      <c r="E330" s="95" t="s">
        <v>583</v>
      </c>
      <c r="F330" s="95" t="s">
        <v>583</v>
      </c>
      <c r="G330" s="95" t="s">
        <v>583</v>
      </c>
      <c r="H330" s="95" t="s">
        <v>583</v>
      </c>
    </row>
    <row r="331" spans="2:8" s="80" customFormat="1" ht="15" thickBot="1" x14ac:dyDescent="0.25">
      <c r="B331" s="81"/>
      <c r="D331" s="94" t="s">
        <v>681</v>
      </c>
      <c r="E331" s="95" t="s">
        <v>583</v>
      </c>
      <c r="F331" s="95" t="s">
        <v>583</v>
      </c>
      <c r="G331" s="95" t="s">
        <v>583</v>
      </c>
      <c r="H331" s="95" t="s">
        <v>583</v>
      </c>
    </row>
    <row r="332" spans="2:8" s="80" customFormat="1" ht="15" thickBot="1" x14ac:dyDescent="0.25">
      <c r="B332" s="81"/>
      <c r="D332" s="94" t="s">
        <v>682</v>
      </c>
      <c r="E332" s="95" t="s">
        <v>583</v>
      </c>
      <c r="F332" s="95" t="s">
        <v>583</v>
      </c>
      <c r="G332" s="95" t="s">
        <v>583</v>
      </c>
      <c r="H332" s="95" t="s">
        <v>583</v>
      </c>
    </row>
    <row r="333" spans="2:8" s="80" customFormat="1" ht="15" x14ac:dyDescent="0.2">
      <c r="B333" s="81"/>
      <c r="D333" s="91"/>
      <c r="E333" s="83" t="s">
        <v>531</v>
      </c>
      <c r="F333" s="84" t="s">
        <v>508</v>
      </c>
      <c r="G333" s="85" t="s">
        <v>509</v>
      </c>
    </row>
    <row r="334" spans="2:8" s="80" customFormat="1" ht="38.25" x14ac:dyDescent="0.2">
      <c r="B334" s="87">
        <f>MAX($B$70:B333)+1</f>
        <v>52</v>
      </c>
      <c r="D334" s="88" t="s">
        <v>683</v>
      </c>
      <c r="E334" s="89" t="s">
        <v>534</v>
      </c>
      <c r="F334" s="90"/>
      <c r="G334" s="90"/>
    </row>
    <row r="335" spans="2:8" s="80" customFormat="1" x14ac:dyDescent="0.2">
      <c r="B335" s="81"/>
      <c r="D335" s="91"/>
    </row>
    <row r="336" spans="2:8" s="80" customFormat="1" ht="13.5" thickBot="1" x14ac:dyDescent="0.25">
      <c r="B336" s="87">
        <f>MAX($B$70:B335)+1</f>
        <v>53</v>
      </c>
      <c r="D336" s="88" t="s">
        <v>684</v>
      </c>
    </row>
    <row r="337" spans="2:7" s="80" customFormat="1" ht="15.75" thickBot="1" x14ac:dyDescent="0.25">
      <c r="B337" s="81"/>
      <c r="D337" s="92" t="s">
        <v>685</v>
      </c>
      <c r="E337" s="93" t="s">
        <v>577</v>
      </c>
      <c r="F337" s="93" t="s">
        <v>578</v>
      </c>
      <c r="G337" s="93" t="s">
        <v>579</v>
      </c>
    </row>
    <row r="338" spans="2:7" s="80" customFormat="1" ht="15" thickBot="1" x14ac:dyDescent="0.25">
      <c r="B338" s="81"/>
      <c r="D338" s="94" t="s">
        <v>686</v>
      </c>
      <c r="E338" s="95" t="s">
        <v>583</v>
      </c>
      <c r="F338" s="95" t="s">
        <v>583</v>
      </c>
      <c r="G338" s="95" t="s">
        <v>583</v>
      </c>
    </row>
    <row r="339" spans="2:7" s="80" customFormat="1" ht="15" thickBot="1" x14ac:dyDescent="0.25">
      <c r="B339" s="81"/>
      <c r="D339" s="94" t="s">
        <v>687</v>
      </c>
      <c r="E339" s="95" t="s">
        <v>583</v>
      </c>
      <c r="F339" s="95" t="s">
        <v>583</v>
      </c>
      <c r="G339" s="95" t="s">
        <v>583</v>
      </c>
    </row>
    <row r="340" spans="2:7" s="80" customFormat="1" ht="15" thickBot="1" x14ac:dyDescent="0.25">
      <c r="B340" s="81"/>
      <c r="D340" s="94" t="s">
        <v>688</v>
      </c>
      <c r="E340" s="95" t="s">
        <v>583</v>
      </c>
      <c r="F340" s="95" t="s">
        <v>583</v>
      </c>
      <c r="G340" s="95" t="s">
        <v>583</v>
      </c>
    </row>
    <row r="341" spans="2:7" s="80" customFormat="1" ht="29.25" thickBot="1" x14ac:dyDescent="0.25">
      <c r="B341" s="81"/>
      <c r="D341" s="94" t="s">
        <v>689</v>
      </c>
      <c r="E341" s="95" t="s">
        <v>583</v>
      </c>
      <c r="F341" s="95" t="s">
        <v>583</v>
      </c>
      <c r="G341" s="95" t="s">
        <v>583</v>
      </c>
    </row>
    <row r="342" spans="2:7" s="80" customFormat="1" ht="29.25" thickBot="1" x14ac:dyDescent="0.25">
      <c r="B342" s="81"/>
      <c r="D342" s="94" t="s">
        <v>690</v>
      </c>
      <c r="E342" s="95" t="s">
        <v>583</v>
      </c>
      <c r="F342" s="95" t="s">
        <v>583</v>
      </c>
      <c r="G342" s="95" t="s">
        <v>583</v>
      </c>
    </row>
    <row r="343" spans="2:7" s="80" customFormat="1" ht="15" x14ac:dyDescent="0.2">
      <c r="B343" s="81"/>
      <c r="D343" s="91"/>
      <c r="E343" s="83" t="s">
        <v>531</v>
      </c>
      <c r="F343" s="84" t="s">
        <v>508</v>
      </c>
      <c r="G343" s="85" t="s">
        <v>509</v>
      </c>
    </row>
    <row r="344" spans="2:7" s="80" customFormat="1" ht="25.5" x14ac:dyDescent="0.2">
      <c r="B344" s="87">
        <f>MAX($B$70:B343)+1</f>
        <v>54</v>
      </c>
      <c r="D344" s="88" t="s">
        <v>592</v>
      </c>
      <c r="E344" s="89" t="s">
        <v>567</v>
      </c>
      <c r="F344" s="90"/>
      <c r="G344" s="90"/>
    </row>
    <row r="345" spans="2:7" s="80" customFormat="1" ht="14.25" x14ac:dyDescent="0.2">
      <c r="B345" s="81"/>
      <c r="D345" s="98"/>
    </row>
    <row r="346" spans="2:7" s="80" customFormat="1" ht="15" x14ac:dyDescent="0.2">
      <c r="B346" s="81"/>
      <c r="D346" s="82" t="s">
        <v>691</v>
      </c>
    </row>
    <row r="347" spans="2:7" s="80" customFormat="1" ht="76.5" x14ac:dyDescent="0.2">
      <c r="B347" s="87">
        <f>MAX($B$70:B346)+1</f>
        <v>55</v>
      </c>
      <c r="D347" s="88" t="s">
        <v>692</v>
      </c>
    </row>
    <row r="348" spans="2:7" s="80" customFormat="1" ht="13.5" thickBot="1" x14ac:dyDescent="0.25">
      <c r="B348" s="87">
        <f>MAX($B$70:B347)+1</f>
        <v>56</v>
      </c>
      <c r="D348" s="88" t="s">
        <v>693</v>
      </c>
    </row>
    <row r="349" spans="2:7" s="80" customFormat="1" ht="48.95" customHeight="1" thickBot="1" x14ac:dyDescent="0.25">
      <c r="B349" s="81"/>
      <c r="D349" s="92" t="s">
        <v>694</v>
      </c>
      <c r="E349" s="93" t="s">
        <v>695</v>
      </c>
      <c r="F349" s="93" t="s">
        <v>696</v>
      </c>
      <c r="G349" s="93" t="s">
        <v>620</v>
      </c>
    </row>
    <row r="350" spans="2:7" s="80" customFormat="1" ht="13.5" thickBot="1" x14ac:dyDescent="0.25">
      <c r="B350" s="81"/>
      <c r="D350" s="153" t="s">
        <v>697</v>
      </c>
      <c r="E350" s="89" t="s">
        <v>534</v>
      </c>
      <c r="F350" s="95" t="s">
        <v>583</v>
      </c>
      <c r="G350" s="95" t="s">
        <v>698</v>
      </c>
    </row>
    <row r="351" spans="2:7" s="80" customFormat="1" ht="12.4" customHeight="1" thickBot="1" x14ac:dyDescent="0.25">
      <c r="B351" s="81"/>
      <c r="D351" s="154"/>
      <c r="F351" s="95"/>
      <c r="G351" s="95"/>
    </row>
    <row r="352" spans="2:7" s="80" customFormat="1" ht="13.5" thickBot="1" x14ac:dyDescent="0.25">
      <c r="B352" s="81"/>
      <c r="D352" s="153" t="s">
        <v>699</v>
      </c>
      <c r="E352" s="89" t="s">
        <v>534</v>
      </c>
      <c r="F352" s="95" t="s">
        <v>583</v>
      </c>
      <c r="G352" s="95" t="s">
        <v>698</v>
      </c>
    </row>
    <row r="353" spans="2:7" s="80" customFormat="1" ht="12.4" customHeight="1" thickBot="1" x14ac:dyDescent="0.25">
      <c r="B353" s="81"/>
      <c r="D353" s="154"/>
      <c r="F353" s="95"/>
      <c r="G353" s="95"/>
    </row>
    <row r="354" spans="2:7" s="80" customFormat="1" ht="13.5" thickBot="1" x14ac:dyDescent="0.25">
      <c r="B354" s="81"/>
      <c r="D354" s="153" t="s">
        <v>700</v>
      </c>
      <c r="E354" s="89" t="s">
        <v>534</v>
      </c>
      <c r="F354" s="95" t="s">
        <v>583</v>
      </c>
      <c r="G354" s="95" t="s">
        <v>698</v>
      </c>
    </row>
    <row r="355" spans="2:7" s="80" customFormat="1" ht="12.4" customHeight="1" thickBot="1" x14ac:dyDescent="0.25">
      <c r="B355" s="81"/>
      <c r="D355" s="154"/>
      <c r="F355" s="95"/>
      <c r="G355" s="95"/>
    </row>
    <row r="356" spans="2:7" s="80" customFormat="1" ht="15" x14ac:dyDescent="0.2">
      <c r="B356" s="81"/>
      <c r="D356" s="91"/>
      <c r="E356" s="83" t="s">
        <v>531</v>
      </c>
      <c r="F356" s="84" t="s">
        <v>508</v>
      </c>
      <c r="G356" s="85" t="s">
        <v>509</v>
      </c>
    </row>
    <row r="357" spans="2:7" s="80" customFormat="1" ht="25.5" x14ac:dyDescent="0.2">
      <c r="B357" s="87">
        <f>MAX($B$70:B356)+1</f>
        <v>57</v>
      </c>
      <c r="D357" s="88" t="s">
        <v>701</v>
      </c>
      <c r="E357" s="89" t="s">
        <v>567</v>
      </c>
      <c r="F357" s="90"/>
      <c r="G357" s="90"/>
    </row>
    <row r="358" spans="2:7" s="80" customFormat="1" x14ac:dyDescent="0.2">
      <c r="B358" s="81"/>
      <c r="D358" s="91"/>
    </row>
    <row r="359" spans="2:7" s="80" customFormat="1" ht="13.5" thickBot="1" x14ac:dyDescent="0.25">
      <c r="B359" s="87">
        <f>MAX($B$70:B358)+1</f>
        <v>58</v>
      </c>
      <c r="D359" s="88" t="s">
        <v>684</v>
      </c>
    </row>
    <row r="360" spans="2:7" s="80" customFormat="1" ht="30.75" thickBot="1" x14ac:dyDescent="0.25">
      <c r="B360" s="81"/>
      <c r="D360" s="92" t="s">
        <v>702</v>
      </c>
      <c r="E360" s="93" t="s">
        <v>695</v>
      </c>
      <c r="F360" s="93" t="s">
        <v>696</v>
      </c>
      <c r="G360" s="93" t="s">
        <v>620</v>
      </c>
    </row>
    <row r="361" spans="2:7" s="80" customFormat="1" ht="33" customHeight="1" thickBot="1" x14ac:dyDescent="0.25">
      <c r="B361" s="81"/>
      <c r="D361" s="153" t="s">
        <v>703</v>
      </c>
      <c r="E361" s="89" t="s">
        <v>534</v>
      </c>
      <c r="F361" s="95" t="s">
        <v>583</v>
      </c>
      <c r="G361" s="95" t="s">
        <v>698</v>
      </c>
    </row>
    <row r="362" spans="2:7" s="80" customFormat="1" ht="33" customHeight="1" thickBot="1" x14ac:dyDescent="0.25">
      <c r="B362" s="81"/>
      <c r="D362" s="154"/>
      <c r="F362" s="95"/>
      <c r="G362" s="95"/>
    </row>
    <row r="363" spans="2:7" s="80" customFormat="1" ht="33" customHeight="1" thickBot="1" x14ac:dyDescent="0.25">
      <c r="B363" s="81"/>
      <c r="D363" s="153" t="s">
        <v>704</v>
      </c>
      <c r="E363" s="89" t="s">
        <v>534</v>
      </c>
      <c r="F363" s="95" t="s">
        <v>583</v>
      </c>
      <c r="G363" s="95" t="s">
        <v>698</v>
      </c>
    </row>
    <row r="364" spans="2:7" s="80" customFormat="1" ht="33" customHeight="1" thickBot="1" x14ac:dyDescent="0.25">
      <c r="B364" s="81"/>
      <c r="D364" s="154"/>
      <c r="F364" s="95"/>
      <c r="G364" s="95"/>
    </row>
    <row r="365" spans="2:7" s="80" customFormat="1" ht="33" customHeight="1" x14ac:dyDescent="0.2">
      <c r="B365" s="81"/>
      <c r="D365" s="91"/>
      <c r="E365" s="83" t="s">
        <v>531</v>
      </c>
      <c r="F365" s="84" t="s">
        <v>508</v>
      </c>
      <c r="G365" s="85" t="s">
        <v>509</v>
      </c>
    </row>
    <row r="366" spans="2:7" s="80" customFormat="1" ht="25.5" x14ac:dyDescent="0.2">
      <c r="B366" s="87">
        <f>MAX($B$70:B365)+1</f>
        <v>59</v>
      </c>
      <c r="D366" s="88" t="s">
        <v>705</v>
      </c>
      <c r="E366" s="89" t="s">
        <v>567</v>
      </c>
      <c r="F366" s="90"/>
      <c r="G366" s="90"/>
    </row>
    <row r="367" spans="2:7" s="80" customFormat="1" x14ac:dyDescent="0.2">
      <c r="B367" s="81"/>
      <c r="D367" s="91"/>
    </row>
    <row r="368" spans="2:7" s="80" customFormat="1" ht="13.5" thickBot="1" x14ac:dyDescent="0.25">
      <c r="B368" s="87">
        <f>MAX($B$70:B367)+1</f>
        <v>60</v>
      </c>
      <c r="D368" s="88" t="s">
        <v>684</v>
      </c>
    </row>
    <row r="369" spans="2:7" s="80" customFormat="1" ht="30.75" thickBot="1" x14ac:dyDescent="0.25">
      <c r="B369" s="81"/>
      <c r="D369" s="92" t="s">
        <v>706</v>
      </c>
      <c r="E369" s="93" t="s">
        <v>695</v>
      </c>
      <c r="F369" s="93" t="s">
        <v>696</v>
      </c>
      <c r="G369" s="93" t="s">
        <v>620</v>
      </c>
    </row>
    <row r="370" spans="2:7" s="80" customFormat="1" ht="35.1" customHeight="1" thickBot="1" x14ac:dyDescent="0.25">
      <c r="B370" s="81"/>
      <c r="D370" s="153" t="s">
        <v>707</v>
      </c>
      <c r="E370" s="89" t="s">
        <v>534</v>
      </c>
      <c r="F370" s="95" t="s">
        <v>583</v>
      </c>
      <c r="G370" s="95" t="s">
        <v>698</v>
      </c>
    </row>
    <row r="371" spans="2:7" s="80" customFormat="1" ht="35.1" customHeight="1" thickBot="1" x14ac:dyDescent="0.25">
      <c r="B371" s="81"/>
      <c r="D371" s="154"/>
      <c r="F371" s="95"/>
      <c r="G371" s="95"/>
    </row>
    <row r="372" spans="2:7" s="80" customFormat="1" ht="35.1" customHeight="1" thickBot="1" x14ac:dyDescent="0.25">
      <c r="B372" s="81"/>
      <c r="D372" s="153" t="s">
        <v>708</v>
      </c>
      <c r="E372" s="89" t="s">
        <v>534</v>
      </c>
      <c r="F372" s="95" t="s">
        <v>583</v>
      </c>
      <c r="G372" s="95" t="s">
        <v>698</v>
      </c>
    </row>
    <row r="373" spans="2:7" s="80" customFormat="1" ht="35.1" customHeight="1" thickBot="1" x14ac:dyDescent="0.25">
      <c r="B373" s="81"/>
      <c r="D373" s="154"/>
      <c r="F373" s="95"/>
      <c r="G373" s="95"/>
    </row>
    <row r="374" spans="2:7" s="80" customFormat="1" ht="35.1" customHeight="1" thickBot="1" x14ac:dyDescent="0.25">
      <c r="B374" s="81"/>
      <c r="D374" s="153" t="s">
        <v>709</v>
      </c>
      <c r="E374" s="89" t="s">
        <v>534</v>
      </c>
      <c r="F374" s="95" t="s">
        <v>583</v>
      </c>
      <c r="G374" s="95" t="s">
        <v>698</v>
      </c>
    </row>
    <row r="375" spans="2:7" s="80" customFormat="1" ht="35.1" customHeight="1" thickBot="1" x14ac:dyDescent="0.25">
      <c r="B375" s="81"/>
      <c r="D375" s="154"/>
      <c r="F375" s="95"/>
      <c r="G375" s="95"/>
    </row>
    <row r="376" spans="2:7" s="80" customFormat="1" ht="35.1" customHeight="1" thickBot="1" x14ac:dyDescent="0.25">
      <c r="B376" s="81"/>
      <c r="D376" s="153" t="s">
        <v>710</v>
      </c>
      <c r="E376" s="89" t="s">
        <v>534</v>
      </c>
      <c r="F376" s="95" t="s">
        <v>583</v>
      </c>
      <c r="G376" s="95" t="s">
        <v>698</v>
      </c>
    </row>
    <row r="377" spans="2:7" s="80" customFormat="1" ht="35.1" customHeight="1" thickBot="1" x14ac:dyDescent="0.25">
      <c r="B377" s="81"/>
      <c r="D377" s="154"/>
      <c r="F377" s="95"/>
      <c r="G377" s="95"/>
    </row>
    <row r="378" spans="2:7" s="80" customFormat="1" ht="35.1" customHeight="1" thickBot="1" x14ac:dyDescent="0.25">
      <c r="B378" s="81"/>
      <c r="D378" s="153" t="s">
        <v>711</v>
      </c>
      <c r="E378" s="89" t="s">
        <v>534</v>
      </c>
      <c r="F378" s="95" t="s">
        <v>583</v>
      </c>
      <c r="G378" s="95" t="s">
        <v>698</v>
      </c>
    </row>
    <row r="379" spans="2:7" s="80" customFormat="1" ht="35.1" customHeight="1" thickBot="1" x14ac:dyDescent="0.25">
      <c r="B379" s="81"/>
      <c r="D379" s="154"/>
      <c r="F379" s="95"/>
      <c r="G379" s="95"/>
    </row>
    <row r="380" spans="2:7" s="80" customFormat="1" ht="35.1" customHeight="1" thickBot="1" x14ac:dyDescent="0.25">
      <c r="B380" s="81"/>
      <c r="D380" s="153" t="s">
        <v>712</v>
      </c>
      <c r="E380" s="89" t="s">
        <v>534</v>
      </c>
      <c r="F380" s="95" t="s">
        <v>583</v>
      </c>
      <c r="G380" s="95" t="s">
        <v>698</v>
      </c>
    </row>
    <row r="381" spans="2:7" s="80" customFormat="1" ht="35.1" customHeight="1" thickBot="1" x14ac:dyDescent="0.25">
      <c r="B381" s="81"/>
      <c r="D381" s="154"/>
      <c r="F381" s="95"/>
      <c r="G381" s="95"/>
    </row>
    <row r="382" spans="2:7" s="80" customFormat="1" ht="35.1" customHeight="1" thickBot="1" x14ac:dyDescent="0.25">
      <c r="B382" s="81"/>
      <c r="D382" s="153" t="s">
        <v>713</v>
      </c>
      <c r="E382" s="89" t="s">
        <v>534</v>
      </c>
      <c r="F382" s="95" t="s">
        <v>583</v>
      </c>
      <c r="G382" s="95" t="s">
        <v>698</v>
      </c>
    </row>
    <row r="383" spans="2:7" s="80" customFormat="1" ht="35.1" customHeight="1" thickBot="1" x14ac:dyDescent="0.25">
      <c r="B383" s="81"/>
      <c r="D383" s="154"/>
      <c r="F383" s="95"/>
      <c r="G383" s="95"/>
    </row>
    <row r="384" spans="2:7" s="80" customFormat="1" ht="15" x14ac:dyDescent="0.2">
      <c r="B384" s="81"/>
      <c r="D384" s="91"/>
      <c r="E384" s="83" t="s">
        <v>531</v>
      </c>
      <c r="F384" s="84" t="s">
        <v>508</v>
      </c>
      <c r="G384" s="85" t="s">
        <v>509</v>
      </c>
    </row>
    <row r="385" spans="2:7" s="80" customFormat="1" ht="38.25" x14ac:dyDescent="0.2">
      <c r="B385" s="87">
        <f>MAX($B$70:B384)+1</f>
        <v>61</v>
      </c>
      <c r="D385" s="88" t="s">
        <v>714</v>
      </c>
      <c r="E385" s="89" t="s">
        <v>567</v>
      </c>
      <c r="F385" s="90"/>
      <c r="G385" s="90"/>
    </row>
    <row r="386" spans="2:7" s="80" customFormat="1" x14ac:dyDescent="0.2">
      <c r="B386" s="81"/>
      <c r="D386" s="91"/>
    </row>
    <row r="387" spans="2:7" s="80" customFormat="1" ht="13.5" thickBot="1" x14ac:dyDescent="0.25">
      <c r="B387" s="87">
        <f>MAX($B$70:B386)+1</f>
        <v>62</v>
      </c>
      <c r="D387" s="88" t="s">
        <v>684</v>
      </c>
    </row>
    <row r="388" spans="2:7" s="80" customFormat="1" ht="44.1" customHeight="1" thickBot="1" x14ac:dyDescent="0.25">
      <c r="B388" s="81"/>
      <c r="D388" s="92" t="s">
        <v>715</v>
      </c>
      <c r="E388" s="93" t="s">
        <v>695</v>
      </c>
      <c r="F388" s="93" t="s">
        <v>696</v>
      </c>
      <c r="G388" s="93" t="s">
        <v>620</v>
      </c>
    </row>
    <row r="389" spans="2:7" s="80" customFormat="1" ht="16.5" customHeight="1" thickBot="1" x14ac:dyDescent="0.25">
      <c r="B389" s="81"/>
      <c r="D389" s="153" t="s">
        <v>716</v>
      </c>
      <c r="E389" s="89" t="s">
        <v>534</v>
      </c>
      <c r="F389" s="95" t="s">
        <v>583</v>
      </c>
      <c r="G389" s="95" t="s">
        <v>698</v>
      </c>
    </row>
    <row r="390" spans="2:7" s="80" customFormat="1" ht="41.45" customHeight="1" thickBot="1" x14ac:dyDescent="0.25">
      <c r="B390" s="81"/>
      <c r="D390" s="154"/>
      <c r="F390" s="95"/>
      <c r="G390" s="95"/>
    </row>
    <row r="391" spans="2:7" s="80" customFormat="1" ht="51" customHeight="1" thickBot="1" x14ac:dyDescent="0.25">
      <c r="B391" s="81"/>
      <c r="D391" s="153" t="s">
        <v>717</v>
      </c>
      <c r="E391" s="89" t="s">
        <v>534</v>
      </c>
      <c r="F391" s="95" t="s">
        <v>583</v>
      </c>
      <c r="G391" s="95" t="s">
        <v>698</v>
      </c>
    </row>
    <row r="392" spans="2:7" s="80" customFormat="1" ht="51" customHeight="1" thickBot="1" x14ac:dyDescent="0.25">
      <c r="B392" s="81"/>
      <c r="D392" s="154"/>
      <c r="F392" s="95"/>
      <c r="G392" s="95"/>
    </row>
    <row r="393" spans="2:7" s="80" customFormat="1" ht="51" customHeight="1" thickBot="1" x14ac:dyDescent="0.25">
      <c r="B393" s="81"/>
      <c r="D393" s="153" t="s">
        <v>718</v>
      </c>
      <c r="E393" s="89" t="s">
        <v>534</v>
      </c>
      <c r="F393" s="95" t="s">
        <v>583</v>
      </c>
      <c r="G393" s="95" t="s">
        <v>698</v>
      </c>
    </row>
    <row r="394" spans="2:7" s="80" customFormat="1" ht="51" customHeight="1" thickBot="1" x14ac:dyDescent="0.25">
      <c r="B394" s="81"/>
      <c r="D394" s="154"/>
      <c r="F394" s="95"/>
      <c r="G394" s="95"/>
    </row>
    <row r="395" spans="2:7" s="80" customFormat="1" ht="51" customHeight="1" thickBot="1" x14ac:dyDescent="0.25">
      <c r="B395" s="81"/>
      <c r="D395" s="153" t="s">
        <v>719</v>
      </c>
      <c r="E395" s="89" t="s">
        <v>534</v>
      </c>
      <c r="F395" s="95" t="s">
        <v>583</v>
      </c>
      <c r="G395" s="95" t="s">
        <v>698</v>
      </c>
    </row>
    <row r="396" spans="2:7" s="80" customFormat="1" ht="51" customHeight="1" thickBot="1" x14ac:dyDescent="0.25">
      <c r="B396" s="81"/>
      <c r="D396" s="154"/>
      <c r="F396" s="95"/>
      <c r="G396" s="95"/>
    </row>
    <row r="397" spans="2:7" s="80" customFormat="1" ht="22.5" customHeight="1" thickBot="1" x14ac:dyDescent="0.25">
      <c r="B397" s="81"/>
      <c r="D397" s="153" t="s">
        <v>720</v>
      </c>
      <c r="E397" s="89" t="s">
        <v>534</v>
      </c>
      <c r="F397" s="95" t="s">
        <v>583</v>
      </c>
      <c r="G397" s="95" t="s">
        <v>698</v>
      </c>
    </row>
    <row r="398" spans="2:7" s="80" customFormat="1" ht="74.45" customHeight="1" thickBot="1" x14ac:dyDescent="0.25">
      <c r="B398" s="81"/>
      <c r="D398" s="154"/>
      <c r="F398" s="95"/>
      <c r="G398" s="95"/>
    </row>
    <row r="399" spans="2:7" s="80" customFormat="1" ht="17.25" customHeight="1" thickBot="1" x14ac:dyDescent="0.25">
      <c r="B399" s="81"/>
      <c r="D399" s="153" t="s">
        <v>721</v>
      </c>
      <c r="E399" s="89" t="s">
        <v>534</v>
      </c>
      <c r="F399" s="95" t="s">
        <v>583</v>
      </c>
      <c r="G399" s="95" t="s">
        <v>698</v>
      </c>
    </row>
    <row r="400" spans="2:7" s="80" customFormat="1" ht="44.1" customHeight="1" thickBot="1" x14ac:dyDescent="0.25">
      <c r="B400" s="81"/>
      <c r="D400" s="154"/>
      <c r="F400" s="95"/>
      <c r="G400" s="95"/>
    </row>
    <row r="401" spans="2:7" s="80" customFormat="1" ht="12.4" customHeight="1" thickBot="1" x14ac:dyDescent="0.25">
      <c r="B401" s="81"/>
      <c r="D401" s="153" t="s">
        <v>722</v>
      </c>
      <c r="E401" s="89" t="s">
        <v>534</v>
      </c>
      <c r="F401" s="95" t="s">
        <v>583</v>
      </c>
      <c r="G401" s="95" t="s">
        <v>698</v>
      </c>
    </row>
    <row r="402" spans="2:7" s="80" customFormat="1" ht="12.4" customHeight="1" thickBot="1" x14ac:dyDescent="0.25">
      <c r="B402" s="81"/>
      <c r="D402" s="154"/>
      <c r="F402" s="95"/>
      <c r="G402" s="95"/>
    </row>
    <row r="403" spans="2:7" s="80" customFormat="1" ht="15" x14ac:dyDescent="0.2">
      <c r="B403" s="81"/>
      <c r="D403" s="91"/>
      <c r="E403" s="83" t="s">
        <v>531</v>
      </c>
      <c r="F403" s="84" t="s">
        <v>508</v>
      </c>
      <c r="G403" s="85" t="s">
        <v>509</v>
      </c>
    </row>
    <row r="404" spans="2:7" s="80" customFormat="1" ht="38.25" x14ac:dyDescent="0.2">
      <c r="B404" s="87">
        <f>MAX($B$70:B403)+1</f>
        <v>63</v>
      </c>
      <c r="D404" s="88" t="s">
        <v>723</v>
      </c>
      <c r="E404" s="89" t="s">
        <v>567</v>
      </c>
      <c r="F404" s="90"/>
      <c r="G404" s="90"/>
    </row>
    <row r="405" spans="2:7" s="80" customFormat="1" x14ac:dyDescent="0.2">
      <c r="B405" s="81"/>
      <c r="D405" s="91"/>
    </row>
    <row r="406" spans="2:7" s="80" customFormat="1" ht="13.5" thickBot="1" x14ac:dyDescent="0.25">
      <c r="B406" s="87">
        <f>MAX($B$70:B405)+1</f>
        <v>64</v>
      </c>
      <c r="D406" s="88" t="s">
        <v>684</v>
      </c>
    </row>
    <row r="407" spans="2:7" s="80" customFormat="1" ht="50.1" customHeight="1" thickBot="1" x14ac:dyDescent="0.25">
      <c r="B407" s="81"/>
      <c r="D407" s="92" t="s">
        <v>724</v>
      </c>
      <c r="E407" s="93" t="s">
        <v>695</v>
      </c>
      <c r="F407" s="93" t="s">
        <v>696</v>
      </c>
      <c r="G407" s="93" t="s">
        <v>620</v>
      </c>
    </row>
    <row r="408" spans="2:7" s="80" customFormat="1" ht="12.4" customHeight="1" thickBot="1" x14ac:dyDescent="0.25">
      <c r="B408" s="81"/>
      <c r="D408" s="153" t="s">
        <v>725</v>
      </c>
      <c r="E408" s="89" t="s">
        <v>534</v>
      </c>
      <c r="F408" s="95" t="s">
        <v>583</v>
      </c>
      <c r="G408" s="95" t="s">
        <v>698</v>
      </c>
    </row>
    <row r="409" spans="2:7" s="80" customFormat="1" ht="12.4" customHeight="1" thickBot="1" x14ac:dyDescent="0.25">
      <c r="B409" s="81"/>
      <c r="D409" s="154"/>
      <c r="F409" s="95"/>
      <c r="G409" s="95"/>
    </row>
    <row r="410" spans="2:7" s="80" customFormat="1" ht="12.4" customHeight="1" thickBot="1" x14ac:dyDescent="0.25">
      <c r="B410" s="81"/>
      <c r="D410" s="153" t="s">
        <v>726</v>
      </c>
      <c r="E410" s="89" t="s">
        <v>534</v>
      </c>
      <c r="F410" s="95" t="s">
        <v>583</v>
      </c>
      <c r="G410" s="95" t="s">
        <v>698</v>
      </c>
    </row>
    <row r="411" spans="2:7" s="80" customFormat="1" ht="12.4" customHeight="1" thickBot="1" x14ac:dyDescent="0.25">
      <c r="B411" s="81"/>
      <c r="D411" s="154"/>
      <c r="F411" s="95"/>
      <c r="G411" s="95"/>
    </row>
    <row r="412" spans="2:7" s="80" customFormat="1" ht="12.4" customHeight="1" thickBot="1" x14ac:dyDescent="0.25">
      <c r="B412" s="81"/>
      <c r="D412" s="153" t="s">
        <v>727</v>
      </c>
      <c r="E412" s="89" t="s">
        <v>534</v>
      </c>
      <c r="F412" s="95" t="s">
        <v>583</v>
      </c>
      <c r="G412" s="95" t="s">
        <v>698</v>
      </c>
    </row>
    <row r="413" spans="2:7" s="80" customFormat="1" ht="12.4" customHeight="1" thickBot="1" x14ac:dyDescent="0.25">
      <c r="B413" s="81"/>
      <c r="D413" s="154"/>
      <c r="F413" s="95"/>
      <c r="G413" s="95"/>
    </row>
    <row r="414" spans="2:7" s="80" customFormat="1" ht="12.4" customHeight="1" thickBot="1" x14ac:dyDescent="0.25">
      <c r="B414" s="81"/>
      <c r="D414" s="153" t="s">
        <v>728</v>
      </c>
      <c r="E414" s="89" t="s">
        <v>534</v>
      </c>
      <c r="F414" s="95" t="s">
        <v>583</v>
      </c>
      <c r="G414" s="95" t="s">
        <v>698</v>
      </c>
    </row>
    <row r="415" spans="2:7" s="80" customFormat="1" ht="12.4" customHeight="1" thickBot="1" x14ac:dyDescent="0.25">
      <c r="B415" s="81"/>
      <c r="D415" s="154"/>
      <c r="F415" s="95"/>
      <c r="G415" s="95"/>
    </row>
    <row r="416" spans="2:7" s="80" customFormat="1" ht="12.4" customHeight="1" thickBot="1" x14ac:dyDescent="0.25">
      <c r="B416" s="81"/>
      <c r="D416" s="153" t="s">
        <v>729</v>
      </c>
      <c r="E416" s="89" t="s">
        <v>534</v>
      </c>
      <c r="F416" s="95" t="s">
        <v>583</v>
      </c>
      <c r="G416" s="95" t="s">
        <v>698</v>
      </c>
    </row>
    <row r="417" spans="2:7" s="80" customFormat="1" ht="12.4" customHeight="1" thickBot="1" x14ac:dyDescent="0.25">
      <c r="B417" s="81"/>
      <c r="D417" s="154"/>
      <c r="F417" s="95"/>
      <c r="G417" s="95"/>
    </row>
    <row r="418" spans="2:7" s="80" customFormat="1" ht="12.4" customHeight="1" thickBot="1" x14ac:dyDescent="0.25">
      <c r="B418" s="81"/>
      <c r="D418" s="153" t="s">
        <v>730</v>
      </c>
      <c r="E418" s="89" t="s">
        <v>534</v>
      </c>
      <c r="F418" s="95" t="s">
        <v>583</v>
      </c>
      <c r="G418" s="95" t="s">
        <v>698</v>
      </c>
    </row>
    <row r="419" spans="2:7" s="80" customFormat="1" ht="12.4" customHeight="1" thickBot="1" x14ac:dyDescent="0.25">
      <c r="B419" s="81"/>
      <c r="D419" s="154"/>
      <c r="F419" s="95"/>
      <c r="G419" s="95"/>
    </row>
    <row r="420" spans="2:7" s="80" customFormat="1" ht="12.4" customHeight="1" thickBot="1" x14ac:dyDescent="0.25">
      <c r="B420" s="81"/>
      <c r="D420" s="153" t="s">
        <v>731</v>
      </c>
      <c r="E420" s="89" t="s">
        <v>534</v>
      </c>
      <c r="F420" s="95" t="s">
        <v>583</v>
      </c>
      <c r="G420" s="95" t="s">
        <v>698</v>
      </c>
    </row>
    <row r="421" spans="2:7" s="80" customFormat="1" ht="90.6" customHeight="1" thickBot="1" x14ac:dyDescent="0.25">
      <c r="B421" s="81"/>
      <c r="D421" s="154"/>
      <c r="F421" s="95"/>
      <c r="G421" s="99"/>
    </row>
    <row r="422" spans="2:7" s="80" customFormat="1" ht="15" x14ac:dyDescent="0.2">
      <c r="B422" s="81"/>
      <c r="D422" s="91"/>
      <c r="E422" s="83" t="s">
        <v>531</v>
      </c>
      <c r="F422" s="84" t="s">
        <v>508</v>
      </c>
      <c r="G422" s="85" t="s">
        <v>509</v>
      </c>
    </row>
    <row r="423" spans="2:7" s="80" customFormat="1" ht="38.25" x14ac:dyDescent="0.2">
      <c r="B423" s="87">
        <f>MAX($B$70:B422)+1</f>
        <v>65</v>
      </c>
      <c r="D423" s="88" t="s">
        <v>732</v>
      </c>
      <c r="E423" s="89" t="s">
        <v>567</v>
      </c>
      <c r="F423" s="90"/>
      <c r="G423" s="90"/>
    </row>
    <row r="424" spans="2:7" s="80" customFormat="1" x14ac:dyDescent="0.2">
      <c r="B424" s="81"/>
      <c r="D424" s="91"/>
    </row>
    <row r="425" spans="2:7" s="80" customFormat="1" ht="13.5" thickBot="1" x14ac:dyDescent="0.25">
      <c r="B425" s="87">
        <f>MAX($B$70:B424)+1</f>
        <v>66</v>
      </c>
      <c r="D425" s="88" t="s">
        <v>684</v>
      </c>
    </row>
    <row r="426" spans="2:7" s="80" customFormat="1" ht="30.75" thickBot="1" x14ac:dyDescent="0.25">
      <c r="B426" s="81"/>
      <c r="D426" s="92" t="s">
        <v>733</v>
      </c>
      <c r="E426" s="93" t="s">
        <v>695</v>
      </c>
      <c r="F426" s="93" t="s">
        <v>696</v>
      </c>
      <c r="G426" s="93" t="s">
        <v>620</v>
      </c>
    </row>
    <row r="427" spans="2:7" s="80" customFormat="1" ht="12.4" customHeight="1" thickBot="1" x14ac:dyDescent="0.25">
      <c r="B427" s="81"/>
      <c r="D427" s="153" t="s">
        <v>734</v>
      </c>
      <c r="E427" s="89" t="s">
        <v>534</v>
      </c>
      <c r="F427" s="95" t="s">
        <v>583</v>
      </c>
      <c r="G427" s="95" t="s">
        <v>698</v>
      </c>
    </row>
    <row r="428" spans="2:7" s="80" customFormat="1" ht="12.4" customHeight="1" thickBot="1" x14ac:dyDescent="0.25">
      <c r="B428" s="81"/>
      <c r="D428" s="154"/>
      <c r="F428" s="95"/>
      <c r="G428" s="95"/>
    </row>
    <row r="429" spans="2:7" s="80" customFormat="1" ht="12.4" customHeight="1" thickBot="1" x14ac:dyDescent="0.25">
      <c r="B429" s="81"/>
      <c r="D429" s="153" t="s">
        <v>735</v>
      </c>
      <c r="E429" s="89" t="s">
        <v>534</v>
      </c>
      <c r="F429" s="95" t="s">
        <v>583</v>
      </c>
      <c r="G429" s="95" t="s">
        <v>698</v>
      </c>
    </row>
    <row r="430" spans="2:7" s="80" customFormat="1" ht="12.4" customHeight="1" thickBot="1" x14ac:dyDescent="0.25">
      <c r="B430" s="81"/>
      <c r="D430" s="154"/>
      <c r="F430" s="95"/>
      <c r="G430" s="95"/>
    </row>
    <row r="431" spans="2:7" s="80" customFormat="1" ht="12.4" customHeight="1" thickBot="1" x14ac:dyDescent="0.25">
      <c r="B431" s="81"/>
      <c r="D431" s="153" t="s">
        <v>736</v>
      </c>
      <c r="E431" s="89" t="s">
        <v>534</v>
      </c>
      <c r="F431" s="95" t="s">
        <v>583</v>
      </c>
      <c r="G431" s="95" t="s">
        <v>698</v>
      </c>
    </row>
    <row r="432" spans="2:7" s="80" customFormat="1" ht="12.4" customHeight="1" thickBot="1" x14ac:dyDescent="0.25">
      <c r="B432" s="81"/>
      <c r="D432" s="154"/>
      <c r="F432" s="95"/>
      <c r="G432" s="95"/>
    </row>
    <row r="433" spans="2:7" s="80" customFormat="1" ht="12.4" customHeight="1" thickBot="1" x14ac:dyDescent="0.25">
      <c r="B433" s="81"/>
      <c r="D433" s="153" t="s">
        <v>737</v>
      </c>
      <c r="E433" s="89" t="s">
        <v>534</v>
      </c>
      <c r="F433" s="95" t="s">
        <v>583</v>
      </c>
      <c r="G433" s="95" t="s">
        <v>698</v>
      </c>
    </row>
    <row r="434" spans="2:7" s="80" customFormat="1" ht="12.4" customHeight="1" thickBot="1" x14ac:dyDescent="0.25">
      <c r="B434" s="81"/>
      <c r="D434" s="154"/>
      <c r="F434" s="95"/>
      <c r="G434" s="95"/>
    </row>
    <row r="435" spans="2:7" s="80" customFormat="1" ht="12.4" customHeight="1" thickBot="1" x14ac:dyDescent="0.25">
      <c r="B435" s="81"/>
      <c r="D435" s="153" t="s">
        <v>738</v>
      </c>
      <c r="E435" s="89" t="s">
        <v>534</v>
      </c>
      <c r="F435" s="95" t="s">
        <v>583</v>
      </c>
      <c r="G435" s="95" t="s">
        <v>698</v>
      </c>
    </row>
    <row r="436" spans="2:7" s="80" customFormat="1" ht="21.95" customHeight="1" thickBot="1" x14ac:dyDescent="0.25">
      <c r="B436" s="81"/>
      <c r="D436" s="154"/>
      <c r="F436" s="95"/>
      <c r="G436" s="99"/>
    </row>
    <row r="437" spans="2:7" s="80" customFormat="1" ht="15" x14ac:dyDescent="0.2">
      <c r="B437" s="81"/>
      <c r="D437" s="91"/>
      <c r="E437" s="83" t="s">
        <v>531</v>
      </c>
      <c r="F437" s="84" t="s">
        <v>508</v>
      </c>
      <c r="G437" s="85" t="s">
        <v>509</v>
      </c>
    </row>
    <row r="438" spans="2:7" s="80" customFormat="1" ht="38.25" x14ac:dyDescent="0.2">
      <c r="B438" s="87">
        <f>MAX($B$70:B437)+1</f>
        <v>67</v>
      </c>
      <c r="D438" s="88" t="s">
        <v>739</v>
      </c>
      <c r="E438" s="89" t="s">
        <v>567</v>
      </c>
      <c r="F438" s="90"/>
      <c r="G438" s="90"/>
    </row>
    <row r="439" spans="2:7" s="80" customFormat="1" x14ac:dyDescent="0.2">
      <c r="B439" s="81"/>
      <c r="D439" s="91"/>
    </row>
    <row r="440" spans="2:7" s="80" customFormat="1" ht="13.5" thickBot="1" x14ac:dyDescent="0.25">
      <c r="B440" s="87">
        <f>MAX($B$70:B439)+1</f>
        <v>68</v>
      </c>
      <c r="D440" s="88" t="s">
        <v>684</v>
      </c>
    </row>
    <row r="441" spans="2:7" s="80" customFormat="1" ht="30.75" thickBot="1" x14ac:dyDescent="0.25">
      <c r="B441" s="81"/>
      <c r="D441" s="92" t="s">
        <v>740</v>
      </c>
      <c r="E441" s="93" t="s">
        <v>695</v>
      </c>
      <c r="F441" s="93" t="s">
        <v>696</v>
      </c>
      <c r="G441" s="93" t="s">
        <v>620</v>
      </c>
    </row>
    <row r="442" spans="2:7" s="80" customFormat="1" ht="12.4" customHeight="1" thickBot="1" x14ac:dyDescent="0.25">
      <c r="B442" s="81"/>
      <c r="D442" s="153" t="s">
        <v>741</v>
      </c>
      <c r="E442" s="89" t="s">
        <v>534</v>
      </c>
      <c r="F442" s="95" t="s">
        <v>583</v>
      </c>
      <c r="G442" s="95" t="s">
        <v>698</v>
      </c>
    </row>
    <row r="443" spans="2:7" s="80" customFormat="1" ht="12.4" customHeight="1" thickBot="1" x14ac:dyDescent="0.25">
      <c r="B443" s="81"/>
      <c r="D443" s="154"/>
      <c r="F443" s="95"/>
      <c r="G443" s="95"/>
    </row>
    <row r="444" spans="2:7" s="80" customFormat="1" ht="12.4" customHeight="1" thickBot="1" x14ac:dyDescent="0.25">
      <c r="B444" s="81"/>
      <c r="D444" s="153" t="s">
        <v>742</v>
      </c>
      <c r="E444" s="89" t="s">
        <v>534</v>
      </c>
      <c r="F444" s="95" t="s">
        <v>583</v>
      </c>
      <c r="G444" s="95" t="s">
        <v>698</v>
      </c>
    </row>
    <row r="445" spans="2:7" s="80" customFormat="1" ht="39.6" customHeight="1" thickBot="1" x14ac:dyDescent="0.25">
      <c r="B445" s="81"/>
      <c r="D445" s="154"/>
      <c r="F445" s="95"/>
      <c r="G445" s="95"/>
    </row>
    <row r="446" spans="2:7" s="80" customFormat="1" ht="12.4" customHeight="1" thickBot="1" x14ac:dyDescent="0.25">
      <c r="B446" s="81"/>
      <c r="D446" s="153" t="s">
        <v>743</v>
      </c>
      <c r="E446" s="89" t="s">
        <v>534</v>
      </c>
      <c r="F446" s="95" t="s">
        <v>583</v>
      </c>
      <c r="G446" s="95" t="s">
        <v>698</v>
      </c>
    </row>
    <row r="447" spans="2:7" s="80" customFormat="1" ht="43.5" customHeight="1" thickBot="1" x14ac:dyDescent="0.25">
      <c r="B447" s="81"/>
      <c r="D447" s="154"/>
      <c r="F447" s="95"/>
      <c r="G447" s="95"/>
    </row>
    <row r="448" spans="2:7" s="80" customFormat="1" ht="12.4" customHeight="1" thickBot="1" x14ac:dyDescent="0.25">
      <c r="B448" s="81"/>
      <c r="D448" s="153" t="s">
        <v>744</v>
      </c>
      <c r="E448" s="89" t="s">
        <v>534</v>
      </c>
      <c r="F448" s="95" t="s">
        <v>583</v>
      </c>
      <c r="G448" s="95" t="s">
        <v>698</v>
      </c>
    </row>
    <row r="449" spans="2:7" s="80" customFormat="1" ht="42" customHeight="1" thickBot="1" x14ac:dyDescent="0.25">
      <c r="B449" s="81"/>
      <c r="D449" s="154"/>
      <c r="F449" s="95"/>
      <c r="G449" s="95"/>
    </row>
    <row r="450" spans="2:7" s="80" customFormat="1" ht="12.4" customHeight="1" thickBot="1" x14ac:dyDescent="0.25">
      <c r="B450" s="81"/>
      <c r="D450" s="153" t="s">
        <v>745</v>
      </c>
      <c r="E450" s="89" t="s">
        <v>534</v>
      </c>
      <c r="F450" s="95" t="s">
        <v>583</v>
      </c>
      <c r="G450" s="95" t="s">
        <v>698</v>
      </c>
    </row>
    <row r="451" spans="2:7" s="80" customFormat="1" ht="39.6" customHeight="1" thickBot="1" x14ac:dyDescent="0.25">
      <c r="B451" s="81"/>
      <c r="D451" s="154"/>
      <c r="F451" s="95"/>
      <c r="G451" s="95"/>
    </row>
    <row r="452" spans="2:7" s="80" customFormat="1" ht="12.4" customHeight="1" thickBot="1" x14ac:dyDescent="0.25">
      <c r="B452" s="81"/>
      <c r="D452" s="153" t="s">
        <v>746</v>
      </c>
      <c r="E452" s="89" t="s">
        <v>534</v>
      </c>
      <c r="F452" s="95" t="s">
        <v>583</v>
      </c>
      <c r="G452" s="95" t="s">
        <v>698</v>
      </c>
    </row>
    <row r="453" spans="2:7" s="80" customFormat="1" ht="26.1" customHeight="1" thickBot="1" x14ac:dyDescent="0.25">
      <c r="B453" s="81"/>
      <c r="D453" s="154"/>
      <c r="F453" s="95"/>
      <c r="G453" s="99"/>
    </row>
    <row r="454" spans="2:7" s="80" customFormat="1" ht="15" x14ac:dyDescent="0.2">
      <c r="B454" s="81"/>
      <c r="D454" s="91"/>
      <c r="E454" s="83" t="s">
        <v>531</v>
      </c>
      <c r="F454" s="84" t="s">
        <v>508</v>
      </c>
      <c r="G454" s="85" t="s">
        <v>509</v>
      </c>
    </row>
    <row r="455" spans="2:7" s="80" customFormat="1" ht="25.5" x14ac:dyDescent="0.2">
      <c r="B455" s="87">
        <f>MAX($B$70:B454)+1</f>
        <v>69</v>
      </c>
      <c r="D455" s="88" t="s">
        <v>747</v>
      </c>
      <c r="E455" s="89" t="s">
        <v>567</v>
      </c>
      <c r="F455" s="90"/>
      <c r="G455" s="90"/>
    </row>
    <row r="456" spans="2:7" s="80" customFormat="1" x14ac:dyDescent="0.2">
      <c r="B456" s="81"/>
      <c r="D456" s="91"/>
    </row>
    <row r="457" spans="2:7" s="80" customFormat="1" ht="13.5" thickBot="1" x14ac:dyDescent="0.25">
      <c r="B457" s="87">
        <f>MAX($B$70:B456)+1</f>
        <v>70</v>
      </c>
      <c r="D457" s="88" t="s">
        <v>684</v>
      </c>
    </row>
    <row r="458" spans="2:7" s="80" customFormat="1" ht="30.75" thickBot="1" x14ac:dyDescent="0.25">
      <c r="B458" s="81"/>
      <c r="D458" s="92" t="s">
        <v>748</v>
      </c>
      <c r="E458" s="93" t="s">
        <v>695</v>
      </c>
      <c r="F458" s="93" t="s">
        <v>696</v>
      </c>
      <c r="G458" s="93" t="s">
        <v>620</v>
      </c>
    </row>
    <row r="459" spans="2:7" s="80" customFormat="1" ht="13.5" thickBot="1" x14ac:dyDescent="0.25">
      <c r="B459" s="81"/>
      <c r="D459" s="153" t="s">
        <v>749</v>
      </c>
      <c r="E459" s="89" t="s">
        <v>534</v>
      </c>
      <c r="F459" s="95" t="s">
        <v>583</v>
      </c>
      <c r="G459" s="95" t="s">
        <v>698</v>
      </c>
    </row>
    <row r="460" spans="2:7" s="80" customFormat="1" ht="42.95" customHeight="1" thickBot="1" x14ac:dyDescent="0.25">
      <c r="B460" s="81"/>
      <c r="D460" s="154"/>
      <c r="F460" s="95"/>
      <c r="G460" s="95"/>
    </row>
    <row r="461" spans="2:7" s="80" customFormat="1" ht="13.5" thickBot="1" x14ac:dyDescent="0.25">
      <c r="B461" s="81"/>
      <c r="D461" s="153" t="s">
        <v>750</v>
      </c>
      <c r="E461" s="89" t="s">
        <v>534</v>
      </c>
      <c r="F461" s="95" t="s">
        <v>583</v>
      </c>
      <c r="G461" s="95" t="s">
        <v>698</v>
      </c>
    </row>
    <row r="462" spans="2:7" s="80" customFormat="1" ht="40.5" customHeight="1" thickBot="1" x14ac:dyDescent="0.25">
      <c r="B462" s="81"/>
      <c r="D462" s="154"/>
      <c r="F462" s="95"/>
      <c r="G462" s="95"/>
    </row>
    <row r="463" spans="2:7" s="80" customFormat="1" ht="13.5" thickBot="1" x14ac:dyDescent="0.25">
      <c r="B463" s="81"/>
      <c r="D463" s="153" t="s">
        <v>751</v>
      </c>
      <c r="E463" s="89" t="s">
        <v>534</v>
      </c>
      <c r="F463" s="95" t="s">
        <v>583</v>
      </c>
      <c r="G463" s="95" t="s">
        <v>698</v>
      </c>
    </row>
    <row r="464" spans="2:7" s="80" customFormat="1" ht="45.6" customHeight="1" thickBot="1" x14ac:dyDescent="0.25">
      <c r="B464" s="81"/>
      <c r="D464" s="154"/>
      <c r="F464" s="95"/>
      <c r="G464" s="95"/>
    </row>
    <row r="465" spans="2:7" s="80" customFormat="1" ht="13.5" thickBot="1" x14ac:dyDescent="0.25">
      <c r="B465" s="81"/>
      <c r="D465" s="153" t="s">
        <v>752</v>
      </c>
      <c r="E465" s="89" t="s">
        <v>534</v>
      </c>
      <c r="F465" s="95" t="s">
        <v>583</v>
      </c>
      <c r="G465" s="95" t="s">
        <v>698</v>
      </c>
    </row>
    <row r="466" spans="2:7" s="80" customFormat="1" ht="43.5" customHeight="1" thickBot="1" x14ac:dyDescent="0.25">
      <c r="B466" s="81"/>
      <c r="D466" s="154"/>
      <c r="F466" s="95"/>
      <c r="G466" s="95"/>
    </row>
    <row r="467" spans="2:7" s="80" customFormat="1" ht="13.5" thickBot="1" x14ac:dyDescent="0.25">
      <c r="B467" s="81"/>
      <c r="D467" s="153" t="s">
        <v>753</v>
      </c>
      <c r="E467" s="89" t="s">
        <v>534</v>
      </c>
      <c r="F467" s="95" t="s">
        <v>583</v>
      </c>
      <c r="G467" s="95" t="s">
        <v>698</v>
      </c>
    </row>
    <row r="468" spans="2:7" s="80" customFormat="1" ht="26.1" customHeight="1" thickBot="1" x14ac:dyDescent="0.25">
      <c r="B468" s="81"/>
      <c r="D468" s="154"/>
      <c r="F468" s="95"/>
      <c r="G468" s="95"/>
    </row>
    <row r="469" spans="2:7" s="80" customFormat="1" ht="13.5" thickBot="1" x14ac:dyDescent="0.25">
      <c r="B469" s="81"/>
      <c r="D469" s="153" t="s">
        <v>754</v>
      </c>
      <c r="E469" s="89" t="s">
        <v>534</v>
      </c>
      <c r="F469" s="95" t="s">
        <v>583</v>
      </c>
      <c r="G469" s="95" t="s">
        <v>698</v>
      </c>
    </row>
    <row r="470" spans="2:7" s="80" customFormat="1" ht="42" customHeight="1" thickBot="1" x14ac:dyDescent="0.25">
      <c r="B470" s="81"/>
      <c r="D470" s="154"/>
      <c r="F470" s="95"/>
      <c r="G470" s="95"/>
    </row>
    <row r="471" spans="2:7" s="80" customFormat="1" ht="13.5" thickBot="1" x14ac:dyDescent="0.25">
      <c r="B471" s="81"/>
      <c r="D471" s="153" t="s">
        <v>755</v>
      </c>
      <c r="E471" s="89" t="s">
        <v>534</v>
      </c>
      <c r="F471" s="95" t="s">
        <v>583</v>
      </c>
      <c r="G471" s="95" t="s">
        <v>698</v>
      </c>
    </row>
    <row r="472" spans="2:7" s="80" customFormat="1" ht="15" thickBot="1" x14ac:dyDescent="0.25">
      <c r="B472" s="81"/>
      <c r="D472" s="154"/>
      <c r="F472" s="95"/>
      <c r="G472" s="99"/>
    </row>
    <row r="473" spans="2:7" s="80" customFormat="1" ht="15" x14ac:dyDescent="0.2">
      <c r="B473" s="81"/>
      <c r="D473" s="91"/>
      <c r="E473" s="83" t="s">
        <v>531</v>
      </c>
      <c r="F473" s="84" t="s">
        <v>508</v>
      </c>
      <c r="G473" s="85" t="s">
        <v>509</v>
      </c>
    </row>
    <row r="474" spans="2:7" s="80" customFormat="1" ht="25.5" x14ac:dyDescent="0.2">
      <c r="B474" s="87">
        <f>MAX($B$70:B473)+1</f>
        <v>71</v>
      </c>
      <c r="D474" s="88" t="s">
        <v>756</v>
      </c>
      <c r="E474" s="89" t="s">
        <v>567</v>
      </c>
      <c r="F474" s="90"/>
      <c r="G474" s="90"/>
    </row>
    <row r="475" spans="2:7" s="80" customFormat="1" x14ac:dyDescent="0.2">
      <c r="B475" s="81"/>
      <c r="D475" s="91"/>
    </row>
    <row r="476" spans="2:7" s="80" customFormat="1" ht="13.5" thickBot="1" x14ac:dyDescent="0.25">
      <c r="B476" s="87">
        <f>MAX($B$70:B475)+1</f>
        <v>72</v>
      </c>
      <c r="D476" s="88" t="s">
        <v>684</v>
      </c>
    </row>
    <row r="477" spans="2:7" s="80" customFormat="1" ht="30.75" thickBot="1" x14ac:dyDescent="0.25">
      <c r="B477" s="81"/>
      <c r="D477" s="92" t="s">
        <v>757</v>
      </c>
      <c r="E477" s="93" t="s">
        <v>695</v>
      </c>
      <c r="F477" s="93" t="s">
        <v>696</v>
      </c>
      <c r="G477" s="93" t="s">
        <v>620</v>
      </c>
    </row>
    <row r="478" spans="2:7" s="80" customFormat="1" ht="13.5" thickBot="1" x14ac:dyDescent="0.25">
      <c r="B478" s="81"/>
      <c r="D478" s="153" t="s">
        <v>758</v>
      </c>
      <c r="E478" s="89" t="s">
        <v>534</v>
      </c>
      <c r="F478" s="95" t="s">
        <v>583</v>
      </c>
      <c r="G478" s="95" t="s">
        <v>698</v>
      </c>
    </row>
    <row r="479" spans="2:7" s="80" customFormat="1" ht="91.5" customHeight="1" thickBot="1" x14ac:dyDescent="0.25">
      <c r="B479" s="81"/>
      <c r="D479" s="154"/>
      <c r="F479" s="95"/>
      <c r="G479" s="95"/>
    </row>
    <row r="480" spans="2:7" s="80" customFormat="1" ht="13.5" thickBot="1" x14ac:dyDescent="0.25">
      <c r="B480" s="81"/>
      <c r="D480" s="153" t="s">
        <v>759</v>
      </c>
      <c r="E480" s="89" t="s">
        <v>534</v>
      </c>
      <c r="F480" s="95" t="s">
        <v>583</v>
      </c>
      <c r="G480" s="95" t="s">
        <v>698</v>
      </c>
    </row>
    <row r="481" spans="2:7" s="80" customFormat="1" ht="36.950000000000003" customHeight="1" thickBot="1" x14ac:dyDescent="0.25">
      <c r="B481" s="81"/>
      <c r="D481" s="154"/>
      <c r="F481" s="95"/>
      <c r="G481" s="99"/>
    </row>
    <row r="482" spans="2:7" s="80" customFormat="1" ht="15" x14ac:dyDescent="0.2">
      <c r="B482" s="81"/>
      <c r="D482" s="91"/>
      <c r="E482" s="83" t="s">
        <v>531</v>
      </c>
      <c r="F482" s="84" t="s">
        <v>508</v>
      </c>
      <c r="G482" s="85" t="s">
        <v>509</v>
      </c>
    </row>
    <row r="483" spans="2:7" s="80" customFormat="1" ht="38.25" x14ac:dyDescent="0.2">
      <c r="B483" s="87">
        <f>MAX($B$70:B482)+1</f>
        <v>73</v>
      </c>
      <c r="D483" s="88" t="s">
        <v>760</v>
      </c>
      <c r="E483" s="89" t="s">
        <v>567</v>
      </c>
      <c r="F483" s="90"/>
      <c r="G483" s="90"/>
    </row>
    <row r="484" spans="2:7" s="80" customFormat="1" x14ac:dyDescent="0.2">
      <c r="B484" s="81"/>
      <c r="D484" s="91"/>
    </row>
    <row r="485" spans="2:7" s="80" customFormat="1" ht="13.5" thickBot="1" x14ac:dyDescent="0.25">
      <c r="B485" s="87">
        <f>MAX($B$70:B484)+1</f>
        <v>74</v>
      </c>
      <c r="D485" s="88" t="s">
        <v>684</v>
      </c>
    </row>
    <row r="486" spans="2:7" s="80" customFormat="1" ht="30.75" thickBot="1" x14ac:dyDescent="0.25">
      <c r="B486" s="81"/>
      <c r="D486" s="92" t="s">
        <v>761</v>
      </c>
      <c r="E486" s="93" t="s">
        <v>695</v>
      </c>
      <c r="F486" s="93" t="s">
        <v>696</v>
      </c>
      <c r="G486" s="93" t="s">
        <v>620</v>
      </c>
    </row>
    <row r="487" spans="2:7" s="80" customFormat="1" ht="13.5" thickBot="1" x14ac:dyDescent="0.25">
      <c r="B487" s="81"/>
      <c r="D487" s="153" t="s">
        <v>762</v>
      </c>
      <c r="E487" s="89" t="s">
        <v>534</v>
      </c>
      <c r="F487" s="95" t="s">
        <v>583</v>
      </c>
      <c r="G487" s="95" t="s">
        <v>698</v>
      </c>
    </row>
    <row r="488" spans="2:7" s="80" customFormat="1" ht="13.5" thickBot="1" x14ac:dyDescent="0.25">
      <c r="B488" s="81"/>
      <c r="D488" s="154"/>
      <c r="F488" s="95"/>
      <c r="G488" s="95"/>
    </row>
    <row r="489" spans="2:7" s="80" customFormat="1" ht="13.5" thickBot="1" x14ac:dyDescent="0.25">
      <c r="B489" s="81"/>
      <c r="D489" s="153" t="s">
        <v>763</v>
      </c>
      <c r="E489" s="89" t="s">
        <v>534</v>
      </c>
      <c r="F489" s="95" t="s">
        <v>583</v>
      </c>
      <c r="G489" s="95" t="s">
        <v>698</v>
      </c>
    </row>
    <row r="490" spans="2:7" s="80" customFormat="1" ht="15" thickBot="1" x14ac:dyDescent="0.25">
      <c r="B490" s="81"/>
      <c r="D490" s="154"/>
      <c r="F490" s="95"/>
      <c r="G490" s="99"/>
    </row>
    <row r="491" spans="2:7" s="80" customFormat="1" ht="15" x14ac:dyDescent="0.2">
      <c r="B491" s="81"/>
      <c r="D491" s="91"/>
      <c r="E491" s="83" t="s">
        <v>531</v>
      </c>
      <c r="F491" s="84" t="s">
        <v>508</v>
      </c>
      <c r="G491" s="85" t="s">
        <v>509</v>
      </c>
    </row>
    <row r="492" spans="2:7" s="80" customFormat="1" ht="38.25" x14ac:dyDescent="0.2">
      <c r="B492" s="87">
        <f>MAX($B$70:B491)+1</f>
        <v>75</v>
      </c>
      <c r="D492" s="88" t="s">
        <v>764</v>
      </c>
      <c r="E492" s="89" t="s">
        <v>567</v>
      </c>
      <c r="F492" s="90"/>
      <c r="G492" s="90"/>
    </row>
    <row r="493" spans="2:7" s="80" customFormat="1" x14ac:dyDescent="0.2">
      <c r="B493" s="81"/>
      <c r="D493" s="91"/>
    </row>
    <row r="494" spans="2:7" s="80" customFormat="1" ht="13.5" thickBot="1" x14ac:dyDescent="0.25">
      <c r="B494" s="87">
        <f>MAX($B$70:B493)+1</f>
        <v>76</v>
      </c>
      <c r="D494" s="88" t="s">
        <v>684</v>
      </c>
    </row>
    <row r="495" spans="2:7" s="80" customFormat="1" ht="30.75" thickBot="1" x14ac:dyDescent="0.25">
      <c r="B495" s="81"/>
      <c r="D495" s="92" t="s">
        <v>765</v>
      </c>
      <c r="E495" s="93" t="s">
        <v>695</v>
      </c>
      <c r="F495" s="93" t="s">
        <v>696</v>
      </c>
      <c r="G495" s="93" t="s">
        <v>620</v>
      </c>
    </row>
    <row r="496" spans="2:7" s="80" customFormat="1" ht="13.5" thickBot="1" x14ac:dyDescent="0.25">
      <c r="B496" s="81"/>
      <c r="D496" s="153" t="s">
        <v>766</v>
      </c>
      <c r="E496" s="89" t="s">
        <v>534</v>
      </c>
      <c r="F496" s="95" t="s">
        <v>583</v>
      </c>
      <c r="G496" s="95" t="s">
        <v>698</v>
      </c>
    </row>
    <row r="497" spans="2:7" s="80" customFormat="1" ht="13.5" thickBot="1" x14ac:dyDescent="0.25">
      <c r="B497" s="81"/>
      <c r="D497" s="154"/>
      <c r="F497" s="95"/>
      <c r="G497" s="95"/>
    </row>
    <row r="498" spans="2:7" s="80" customFormat="1" ht="13.5" thickBot="1" x14ac:dyDescent="0.25">
      <c r="B498" s="81"/>
      <c r="D498" s="153" t="s">
        <v>767</v>
      </c>
      <c r="E498" s="89" t="s">
        <v>534</v>
      </c>
      <c r="F498" s="95" t="s">
        <v>583</v>
      </c>
      <c r="G498" s="95" t="s">
        <v>698</v>
      </c>
    </row>
    <row r="499" spans="2:7" s="80" customFormat="1" ht="13.5" thickBot="1" x14ac:dyDescent="0.25">
      <c r="B499" s="81"/>
      <c r="D499" s="154"/>
      <c r="F499" s="95"/>
      <c r="G499" s="95"/>
    </row>
    <row r="500" spans="2:7" s="80" customFormat="1" ht="13.5" thickBot="1" x14ac:dyDescent="0.25">
      <c r="B500" s="81"/>
      <c r="D500" s="153" t="s">
        <v>768</v>
      </c>
      <c r="E500" s="89" t="s">
        <v>534</v>
      </c>
      <c r="F500" s="95" t="s">
        <v>583</v>
      </c>
      <c r="G500" s="95" t="s">
        <v>698</v>
      </c>
    </row>
    <row r="501" spans="2:7" s="80" customFormat="1" ht="13.5" thickBot="1" x14ac:dyDescent="0.25">
      <c r="B501" s="81"/>
      <c r="D501" s="154"/>
      <c r="F501" s="95"/>
      <c r="G501" s="95"/>
    </row>
    <row r="502" spans="2:7" s="80" customFormat="1" ht="13.5" thickBot="1" x14ac:dyDescent="0.25">
      <c r="B502" s="81"/>
      <c r="D502" s="153" t="s">
        <v>769</v>
      </c>
      <c r="E502" s="89" t="s">
        <v>534</v>
      </c>
      <c r="F502" s="95" t="s">
        <v>583</v>
      </c>
      <c r="G502" s="95" t="s">
        <v>698</v>
      </c>
    </row>
    <row r="503" spans="2:7" s="80" customFormat="1" ht="13.5" thickBot="1" x14ac:dyDescent="0.25">
      <c r="B503" s="81"/>
      <c r="D503" s="154"/>
      <c r="F503" s="95"/>
      <c r="G503" s="95"/>
    </row>
    <row r="504" spans="2:7" s="80" customFormat="1" ht="13.5" thickBot="1" x14ac:dyDescent="0.25">
      <c r="B504" s="81"/>
      <c r="D504" s="153" t="s">
        <v>770</v>
      </c>
      <c r="E504" s="89" t="s">
        <v>534</v>
      </c>
      <c r="F504" s="95" t="s">
        <v>583</v>
      </c>
      <c r="G504" s="95" t="s">
        <v>698</v>
      </c>
    </row>
    <row r="505" spans="2:7" s="80" customFormat="1" ht="13.5" thickBot="1" x14ac:dyDescent="0.25">
      <c r="B505" s="81"/>
      <c r="D505" s="154"/>
      <c r="F505" s="95"/>
      <c r="G505" s="95"/>
    </row>
    <row r="506" spans="2:7" s="80" customFormat="1" ht="24.75" customHeight="1" thickBot="1" x14ac:dyDescent="0.25">
      <c r="B506" s="81"/>
      <c r="D506" s="153" t="s">
        <v>771</v>
      </c>
      <c r="E506" s="89" t="s">
        <v>534</v>
      </c>
      <c r="F506" s="95" t="s">
        <v>583</v>
      </c>
      <c r="G506" s="95" t="s">
        <v>698</v>
      </c>
    </row>
    <row r="507" spans="2:7" s="80" customFormat="1" ht="24.75" customHeight="1" thickBot="1" x14ac:dyDescent="0.25">
      <c r="B507" s="81"/>
      <c r="D507" s="154"/>
      <c r="F507" s="95"/>
      <c r="G507" s="95"/>
    </row>
    <row r="508" spans="2:7" s="80" customFormat="1" ht="25.5" customHeight="1" thickBot="1" x14ac:dyDescent="0.25">
      <c r="B508" s="81"/>
      <c r="D508" s="153" t="s">
        <v>772</v>
      </c>
      <c r="E508" s="89" t="s">
        <v>534</v>
      </c>
      <c r="F508" s="95" t="s">
        <v>583</v>
      </c>
      <c r="G508" s="95" t="s">
        <v>698</v>
      </c>
    </row>
    <row r="509" spans="2:7" s="80" customFormat="1" ht="15" thickBot="1" x14ac:dyDescent="0.25">
      <c r="B509" s="81"/>
      <c r="D509" s="154"/>
      <c r="F509" s="95"/>
      <c r="G509" s="99"/>
    </row>
    <row r="510" spans="2:7" s="80" customFormat="1" ht="15" x14ac:dyDescent="0.2">
      <c r="B510" s="81"/>
      <c r="D510" s="91"/>
      <c r="E510" s="83" t="s">
        <v>531</v>
      </c>
      <c r="F510" s="84" t="s">
        <v>508</v>
      </c>
      <c r="G510" s="85" t="s">
        <v>509</v>
      </c>
    </row>
    <row r="511" spans="2:7" s="80" customFormat="1" ht="38.25" x14ac:dyDescent="0.2">
      <c r="B511" s="87">
        <f>MAX($B$70:B510)+1</f>
        <v>77</v>
      </c>
      <c r="D511" s="88" t="s">
        <v>773</v>
      </c>
      <c r="E511" s="89" t="s">
        <v>567</v>
      </c>
      <c r="F511" s="90"/>
      <c r="G511" s="90"/>
    </row>
    <row r="512" spans="2:7" s="80" customFormat="1" x14ac:dyDescent="0.2">
      <c r="B512" s="81"/>
      <c r="D512" s="91"/>
    </row>
    <row r="513" spans="1:17" s="80" customFormat="1" ht="14.25" x14ac:dyDescent="0.2">
      <c r="B513" s="81"/>
      <c r="D513" s="98"/>
    </row>
    <row r="514" spans="1:17" s="80" customFormat="1" ht="15" x14ac:dyDescent="0.2">
      <c r="B514" s="81"/>
      <c r="D514" s="82" t="s">
        <v>774</v>
      </c>
    </row>
    <row r="515" spans="1:17" s="80" customFormat="1" ht="14.25" x14ac:dyDescent="0.2">
      <c r="B515" s="81"/>
      <c r="D515" s="98"/>
    </row>
    <row r="516" spans="1:17" s="80" customFormat="1" ht="15" x14ac:dyDescent="0.2">
      <c r="B516" s="81"/>
      <c r="D516" s="82" t="s">
        <v>775</v>
      </c>
      <c r="E516" s="83" t="s">
        <v>531</v>
      </c>
      <c r="F516" s="84" t="s">
        <v>508</v>
      </c>
      <c r="G516" s="85" t="s">
        <v>509</v>
      </c>
    </row>
    <row r="517" spans="1:17" s="80" customFormat="1" ht="76.5" x14ac:dyDescent="0.2">
      <c r="B517" s="87">
        <f>MAX($B$70:B516)+1</f>
        <v>78</v>
      </c>
      <c r="D517" s="88" t="s">
        <v>776</v>
      </c>
      <c r="E517" s="89" t="s">
        <v>534</v>
      </c>
      <c r="F517" s="90"/>
      <c r="G517" s="90"/>
    </row>
    <row r="518" spans="1:17" s="80" customFormat="1" x14ac:dyDescent="0.2">
      <c r="B518" s="81"/>
      <c r="D518" s="48" t="s">
        <v>777</v>
      </c>
    </row>
    <row r="519" spans="1:17" s="80" customFormat="1" x14ac:dyDescent="0.2">
      <c r="B519" s="81"/>
      <c r="D519" s="91"/>
    </row>
    <row r="520" spans="1:17" s="80" customFormat="1" ht="76.5" x14ac:dyDescent="0.2">
      <c r="B520" s="87">
        <f>MAX($B$70:B519)+1</f>
        <v>79</v>
      </c>
      <c r="D520" s="88" t="s">
        <v>778</v>
      </c>
      <c r="E520" s="89" t="s">
        <v>534</v>
      </c>
      <c r="F520" s="90"/>
      <c r="G520" s="90"/>
    </row>
    <row r="521" spans="1:17" s="80" customFormat="1" ht="76.5" x14ac:dyDescent="0.2">
      <c r="B521" s="87">
        <f>MAX($B$70:B520)+1</f>
        <v>80</v>
      </c>
      <c r="D521" s="88" t="s">
        <v>779</v>
      </c>
      <c r="E521" s="89" t="s">
        <v>534</v>
      </c>
      <c r="F521" s="90"/>
      <c r="G521" s="90"/>
    </row>
    <row r="522" spans="1:17" s="80" customFormat="1" ht="51" x14ac:dyDescent="0.2">
      <c r="B522" s="87">
        <f>MAX($B$70:B521)+1</f>
        <v>81</v>
      </c>
      <c r="D522" s="88" t="s">
        <v>780</v>
      </c>
      <c r="E522" s="89" t="s">
        <v>534</v>
      </c>
      <c r="F522" s="90"/>
      <c r="G522" s="90"/>
    </row>
    <row r="523" spans="1:17" s="80" customFormat="1" ht="14.25" x14ac:dyDescent="0.2">
      <c r="B523" s="81"/>
      <c r="D523" s="98"/>
    </row>
    <row r="524" spans="1:17" s="80" customFormat="1" ht="15" x14ac:dyDescent="0.2">
      <c r="B524" s="81"/>
      <c r="D524" s="82" t="s">
        <v>781</v>
      </c>
      <c r="E524" s="83" t="s">
        <v>531</v>
      </c>
      <c r="F524" s="84" t="s">
        <v>508</v>
      </c>
      <c r="G524" s="85" t="s">
        <v>509</v>
      </c>
    </row>
    <row r="525" spans="1:17" s="80" customFormat="1" ht="38.25" x14ac:dyDescent="0.2">
      <c r="B525" s="87">
        <f>MAX($B$70:B524)+1</f>
        <v>82</v>
      </c>
      <c r="D525" s="88" t="s">
        <v>782</v>
      </c>
      <c r="E525" s="89" t="s">
        <v>534</v>
      </c>
      <c r="F525" s="90"/>
      <c r="G525" s="90"/>
    </row>
    <row r="526" spans="1:17" s="80" customFormat="1" ht="51" x14ac:dyDescent="0.2">
      <c r="B526" s="87">
        <f>MAX($B$70:B525)+1</f>
        <v>83</v>
      </c>
      <c r="D526" s="88" t="s">
        <v>783</v>
      </c>
      <c r="E526" s="89" t="s">
        <v>534</v>
      </c>
      <c r="F526" s="90"/>
      <c r="G526" s="90"/>
      <c r="J526" s="48"/>
      <c r="K526" s="48"/>
      <c r="L526" s="48"/>
      <c r="M526" s="48"/>
      <c r="N526" s="48"/>
      <c r="O526" s="48"/>
      <c r="P526" s="48"/>
      <c r="Q526" s="48"/>
    </row>
    <row r="527" spans="1:17" s="76" customFormat="1" ht="16.5" thickBot="1" x14ac:dyDescent="0.3">
      <c r="A527" s="100"/>
      <c r="B527" s="77"/>
      <c r="C527" s="78"/>
      <c r="D527" s="100"/>
    </row>
    <row r="528" spans="1:17" ht="15.75" x14ac:dyDescent="0.25">
      <c r="A528" s="79"/>
      <c r="D528" s="79"/>
    </row>
    <row r="530" spans="1:10" s="40" customFormat="1" ht="15.75" x14ac:dyDescent="0.25">
      <c r="A530" s="36" t="s">
        <v>784</v>
      </c>
      <c r="B530" s="37"/>
      <c r="C530" s="38"/>
      <c r="D530" s="36" t="s">
        <v>785</v>
      </c>
    </row>
    <row r="532" spans="1:10" x14ac:dyDescent="0.25">
      <c r="D532" s="101" t="s">
        <v>786</v>
      </c>
      <c r="E532" s="102"/>
      <c r="G532" s="103" t="s">
        <v>787</v>
      </c>
      <c r="H532" s="104"/>
    </row>
    <row r="533" spans="1:10" x14ac:dyDescent="0.25">
      <c r="D533" s="104" t="s">
        <v>788</v>
      </c>
      <c r="E533" s="102"/>
      <c r="G533" s="104" t="s">
        <v>789</v>
      </c>
      <c r="H533" s="105">
        <v>2024</v>
      </c>
      <c r="I533" s="105">
        <v>2025</v>
      </c>
      <c r="J533" s="105">
        <v>2026</v>
      </c>
    </row>
    <row r="534" spans="1:10" x14ac:dyDescent="0.25">
      <c r="D534" s="106" t="s">
        <v>478</v>
      </c>
      <c r="E534" s="123">
        <v>1248</v>
      </c>
      <c r="G534" s="106" t="s">
        <v>478</v>
      </c>
      <c r="H534" s="7"/>
      <c r="I534" s="7"/>
      <c r="J534" s="7"/>
    </row>
    <row r="535" spans="1:10" x14ac:dyDescent="0.25">
      <c r="D535" s="106" t="s">
        <v>479</v>
      </c>
      <c r="E535" s="123">
        <v>234</v>
      </c>
      <c r="G535" s="106" t="s">
        <v>479</v>
      </c>
      <c r="H535" s="7"/>
      <c r="I535" s="7"/>
      <c r="J535" s="7"/>
    </row>
    <row r="536" spans="1:10" x14ac:dyDescent="0.25">
      <c r="D536" s="106" t="s">
        <v>480</v>
      </c>
      <c r="E536" s="123">
        <v>221</v>
      </c>
      <c r="G536" s="106" t="s">
        <v>480</v>
      </c>
      <c r="H536" s="7"/>
      <c r="I536" s="7"/>
      <c r="J536" s="7"/>
    </row>
    <row r="537" spans="1:10" x14ac:dyDescent="0.25">
      <c r="D537" s="106" t="s">
        <v>481</v>
      </c>
      <c r="E537" s="123">
        <v>300</v>
      </c>
      <c r="G537" s="106" t="s">
        <v>481</v>
      </c>
      <c r="H537" s="7"/>
      <c r="I537" s="7"/>
      <c r="J537" s="7"/>
    </row>
    <row r="539" spans="1:10" x14ac:dyDescent="0.25">
      <c r="D539" s="106" t="s">
        <v>790</v>
      </c>
      <c r="E539" s="123">
        <f>SUM(E534:E537)</f>
        <v>2003</v>
      </c>
    </row>
    <row r="543" spans="1:10" s="76" customFormat="1" ht="13.5" thickBot="1" x14ac:dyDescent="0.3">
      <c r="B543" s="77"/>
      <c r="C543" s="78"/>
    </row>
    <row r="547" spans="1:8" s="40" customFormat="1" ht="15.75" x14ac:dyDescent="0.25">
      <c r="A547" s="36" t="s">
        <v>791</v>
      </c>
      <c r="B547" s="37"/>
      <c r="C547" s="38"/>
      <c r="D547" s="36" t="s">
        <v>792</v>
      </c>
    </row>
    <row r="548" spans="1:8" s="40" customFormat="1" ht="15.75" x14ac:dyDescent="0.25">
      <c r="A548" s="36"/>
      <c r="B548" s="37"/>
      <c r="C548" s="38"/>
      <c r="D548" s="36"/>
    </row>
    <row r="549" spans="1:8" x14ac:dyDescent="0.25">
      <c r="D549" s="107" t="s">
        <v>793</v>
      </c>
      <c r="E549" s="108"/>
      <c r="F549" s="108"/>
      <c r="G549" s="108"/>
      <c r="H549" s="108"/>
    </row>
    <row r="550" spans="1:8" ht="15" x14ac:dyDescent="0.25">
      <c r="D550" s="109"/>
      <c r="E550" s="110" t="s">
        <v>794</v>
      </c>
      <c r="F550" s="110" t="s">
        <v>795</v>
      </c>
      <c r="G550" s="111" t="s">
        <v>796</v>
      </c>
      <c r="H550" s="58" t="s">
        <v>489</v>
      </c>
    </row>
    <row r="551" spans="1:8" x14ac:dyDescent="0.25">
      <c r="B551" s="59" t="s">
        <v>490</v>
      </c>
      <c r="D551" s="8" t="s">
        <v>797</v>
      </c>
      <c r="E551" s="8"/>
      <c r="F551" s="8"/>
      <c r="G551" s="8"/>
      <c r="H551" s="61"/>
    </row>
    <row r="552" spans="1:8" x14ac:dyDescent="0.25">
      <c r="B552" s="62">
        <f>B551+1</f>
        <v>2</v>
      </c>
      <c r="D552" s="8" t="s">
        <v>798</v>
      </c>
      <c r="E552" s="8"/>
      <c r="F552" s="8"/>
      <c r="G552" s="8"/>
      <c r="H552" s="63"/>
    </row>
    <row r="553" spans="1:8" x14ac:dyDescent="0.25">
      <c r="B553" s="62">
        <f>B552+1</f>
        <v>3</v>
      </c>
      <c r="D553" s="8" t="s">
        <v>799</v>
      </c>
      <c r="E553" s="8"/>
      <c r="F553" s="8"/>
      <c r="G553" s="9"/>
      <c r="H553" s="63"/>
    </row>
    <row r="554" spans="1:8" x14ac:dyDescent="0.25">
      <c r="B554" s="62">
        <f>MAX($B$551:B553)+1</f>
        <v>4</v>
      </c>
      <c r="D554" s="112" t="s">
        <v>800</v>
      </c>
      <c r="E554" s="8"/>
      <c r="F554" s="10"/>
      <c r="G554" s="146"/>
      <c r="H554" s="63"/>
    </row>
    <row r="555" spans="1:8" x14ac:dyDescent="0.25">
      <c r="B555" s="62">
        <f>MAX($B$551:B554)+1</f>
        <v>5</v>
      </c>
      <c r="D555" s="8" t="s">
        <v>801</v>
      </c>
      <c r="E555" s="8"/>
      <c r="F555" s="10"/>
      <c r="G555" s="147"/>
      <c r="H555" s="63"/>
    </row>
    <row r="556" spans="1:8" x14ac:dyDescent="0.25">
      <c r="B556" s="62">
        <f>MAX($B$551:B555)+1</f>
        <v>6</v>
      </c>
      <c r="D556" s="8" t="s">
        <v>802</v>
      </c>
      <c r="E556" s="8"/>
      <c r="F556" s="10"/>
      <c r="G556" s="147"/>
      <c r="H556" s="63"/>
    </row>
    <row r="557" spans="1:8" x14ac:dyDescent="0.25">
      <c r="B557" s="62">
        <f>MAX($B$551:B556)+1</f>
        <v>7</v>
      </c>
      <c r="D557" s="8" t="s">
        <v>803</v>
      </c>
      <c r="E557" s="8"/>
      <c r="F557" s="10"/>
      <c r="G557" s="147"/>
      <c r="H557" s="63"/>
    </row>
    <row r="558" spans="1:8" x14ac:dyDescent="0.25">
      <c r="B558" s="62">
        <f>MAX($B$551:B557)+1</f>
        <v>8</v>
      </c>
      <c r="D558" s="8" t="s">
        <v>804</v>
      </c>
      <c r="E558" s="8"/>
      <c r="F558" s="10"/>
      <c r="G558" s="147"/>
      <c r="H558" s="63"/>
    </row>
    <row r="559" spans="1:8" x14ac:dyDescent="0.25">
      <c r="B559" s="62">
        <f>MAX($B$551:B558)+1</f>
        <v>9</v>
      </c>
      <c r="D559" s="8" t="s">
        <v>805</v>
      </c>
      <c r="E559" s="8"/>
      <c r="F559" s="10"/>
      <c r="G559" s="147"/>
      <c r="H559" s="63"/>
    </row>
    <row r="560" spans="1:8" x14ac:dyDescent="0.25">
      <c r="B560" s="62">
        <f>MAX($B$551:B559)+1</f>
        <v>10</v>
      </c>
      <c r="D560" s="8" t="s">
        <v>806</v>
      </c>
      <c r="E560" s="8"/>
      <c r="F560" s="10"/>
      <c r="G560" s="147"/>
      <c r="H560" s="63"/>
    </row>
    <row r="561" spans="2:8" x14ac:dyDescent="0.25">
      <c r="B561" s="62">
        <f>MAX($B$551:B560)+1</f>
        <v>11</v>
      </c>
      <c r="D561" s="8" t="s">
        <v>807</v>
      </c>
      <c r="E561" s="8"/>
      <c r="F561" s="10"/>
      <c r="G561" s="147"/>
      <c r="H561" s="63"/>
    </row>
    <row r="562" spans="2:8" x14ac:dyDescent="0.25">
      <c r="B562" s="62">
        <f>MAX($B$551:B561)+1</f>
        <v>12</v>
      </c>
      <c r="D562" s="8" t="s">
        <v>808</v>
      </c>
      <c r="E562" s="8"/>
      <c r="F562" s="10"/>
      <c r="G562" s="147"/>
      <c r="H562" s="63"/>
    </row>
    <row r="563" spans="2:8" x14ac:dyDescent="0.25">
      <c r="B563" s="62">
        <f>MAX($B$551:B562)+1</f>
        <v>13</v>
      </c>
      <c r="D563" s="8" t="s">
        <v>809</v>
      </c>
      <c r="E563" s="8"/>
      <c r="F563" s="10"/>
      <c r="G563" s="147"/>
      <c r="H563" s="63"/>
    </row>
    <row r="564" spans="2:8" x14ac:dyDescent="0.25">
      <c r="B564" s="62">
        <f>MAX($B$551:B563)+1</f>
        <v>14</v>
      </c>
      <c r="D564" s="8" t="s">
        <v>810</v>
      </c>
      <c r="E564" s="8"/>
      <c r="F564" s="10"/>
      <c r="G564" s="147"/>
      <c r="H564" s="63"/>
    </row>
    <row r="565" spans="2:8" ht="25.5" x14ac:dyDescent="0.25">
      <c r="B565" s="62">
        <f>MAX($B$551:B564)+1</f>
        <v>15</v>
      </c>
      <c r="D565" s="8" t="s">
        <v>811</v>
      </c>
      <c r="E565" s="8"/>
      <c r="F565" s="10"/>
      <c r="G565" s="148"/>
      <c r="H565" s="63"/>
    </row>
    <row r="566" spans="2:8" ht="15" x14ac:dyDescent="0.25">
      <c r="B566" s="62"/>
      <c r="D566" s="110"/>
      <c r="E566" s="113"/>
      <c r="F566" s="114"/>
      <c r="G566" s="110" t="s">
        <v>812</v>
      </c>
      <c r="H566" s="58" t="s">
        <v>489</v>
      </c>
    </row>
    <row r="567" spans="2:8" x14ac:dyDescent="0.25">
      <c r="B567" s="62">
        <f>MAX($B$551:B566)+1</f>
        <v>16</v>
      </c>
      <c r="D567" s="8" t="s">
        <v>813</v>
      </c>
      <c r="E567" s="11"/>
      <c r="F567" s="11"/>
      <c r="G567" s="8"/>
      <c r="H567" s="61"/>
    </row>
    <row r="568" spans="2:8" ht="25.5" x14ac:dyDescent="0.25">
      <c r="B568" s="62">
        <f>MAX($B$551:B567)+1</f>
        <v>17</v>
      </c>
      <c r="D568" s="8" t="s">
        <v>814</v>
      </c>
      <c r="E568" s="11"/>
      <c r="F568" s="11"/>
      <c r="G568" s="8"/>
      <c r="H568" s="63"/>
    </row>
    <row r="569" spans="2:8" ht="25.5" x14ac:dyDescent="0.25">
      <c r="B569" s="62">
        <f>MAX($B$551:B568)+1</f>
        <v>18</v>
      </c>
      <c r="D569" s="8" t="s">
        <v>815</v>
      </c>
      <c r="E569" s="11"/>
      <c r="F569" s="11"/>
      <c r="G569" s="8"/>
      <c r="H569" s="63"/>
    </row>
    <row r="570" spans="2:8" ht="15" x14ac:dyDescent="0.25">
      <c r="B570" s="62">
        <f>MAX($B$551:B569)+1</f>
        <v>19</v>
      </c>
      <c r="D570" s="8" t="s">
        <v>816</v>
      </c>
      <c r="E570" s="115"/>
      <c r="F570" s="115"/>
      <c r="G570" s="8"/>
      <c r="H570" s="63"/>
    </row>
    <row r="571" spans="2:8" x14ac:dyDescent="0.25">
      <c r="B571" s="62">
        <f>MAX($B$551:B570)+1</f>
        <v>20</v>
      </c>
      <c r="D571" s="8" t="s">
        <v>817</v>
      </c>
      <c r="E571" s="116"/>
      <c r="F571" s="116"/>
      <c r="G571" s="8"/>
      <c r="H571" s="63"/>
    </row>
    <row r="572" spans="2:8" x14ac:dyDescent="0.25">
      <c r="B572" s="62">
        <f>MAX($B$551:B571)+1</f>
        <v>21</v>
      </c>
      <c r="D572" s="8" t="s">
        <v>818</v>
      </c>
      <c r="E572" s="116"/>
      <c r="F572" s="116"/>
      <c r="G572" s="8"/>
      <c r="H572" s="63"/>
    </row>
    <row r="573" spans="2:8" x14ac:dyDescent="0.25">
      <c r="B573" s="62">
        <f>MAX($B$551:B572)+1</f>
        <v>22</v>
      </c>
      <c r="D573" s="8" t="s">
        <v>819</v>
      </c>
      <c r="E573" s="116"/>
      <c r="F573" s="116"/>
      <c r="G573" s="8"/>
      <c r="H573" s="63"/>
    </row>
    <row r="574" spans="2:8" x14ac:dyDescent="0.25">
      <c r="B574" s="62">
        <f>MAX($B$551:B573)+1</f>
        <v>23</v>
      </c>
      <c r="D574" s="8" t="s">
        <v>820</v>
      </c>
      <c r="E574" s="116"/>
      <c r="F574" s="116"/>
      <c r="G574" s="8"/>
      <c r="H574" s="63"/>
    </row>
    <row r="575" spans="2:8" x14ac:dyDescent="0.25">
      <c r="B575" s="62">
        <f>MAX($B$551:B574)+1</f>
        <v>24</v>
      </c>
      <c r="D575" s="8" t="s">
        <v>821</v>
      </c>
      <c r="E575" s="116"/>
      <c r="F575" s="116"/>
      <c r="G575" s="8"/>
      <c r="H575" s="63"/>
    </row>
    <row r="576" spans="2:8" x14ac:dyDescent="0.25">
      <c r="B576" s="62">
        <f>MAX($B$551:B575)+1</f>
        <v>25</v>
      </c>
      <c r="D576" s="8" t="s">
        <v>822</v>
      </c>
      <c r="E576" s="116"/>
      <c r="F576" s="116"/>
      <c r="G576" s="8"/>
      <c r="H576" s="63"/>
    </row>
    <row r="577" spans="2:8" x14ac:dyDescent="0.25">
      <c r="B577" s="62">
        <f>MAX($B$551:B576)+1</f>
        <v>26</v>
      </c>
      <c r="D577" s="8" t="s">
        <v>823</v>
      </c>
      <c r="E577" s="116"/>
      <c r="F577" s="116"/>
      <c r="G577" s="8"/>
      <c r="H577" s="63"/>
    </row>
    <row r="578" spans="2:8" x14ac:dyDescent="0.25">
      <c r="B578" s="62">
        <f>MAX($B$551:B577)+1</f>
        <v>27</v>
      </c>
      <c r="D578" s="8" t="s">
        <v>824</v>
      </c>
      <c r="E578" s="116"/>
      <c r="F578" s="116"/>
      <c r="G578" s="8"/>
      <c r="H578" s="63"/>
    </row>
    <row r="579" spans="2:8" x14ac:dyDescent="0.25">
      <c r="B579" s="62">
        <f>MAX($B$551:B578)+1</f>
        <v>28</v>
      </c>
      <c r="D579" s="8" t="s">
        <v>825</v>
      </c>
      <c r="E579" s="116"/>
      <c r="F579" s="116"/>
      <c r="G579" s="8"/>
      <c r="H579" s="63"/>
    </row>
    <row r="580" spans="2:8" x14ac:dyDescent="0.25">
      <c r="B580" s="62">
        <f>MAX($B$551:B579)+1</f>
        <v>29</v>
      </c>
      <c r="D580" s="8" t="s">
        <v>826</v>
      </c>
      <c r="E580" s="116"/>
      <c r="F580" s="116"/>
      <c r="G580" s="8"/>
      <c r="H580" s="63"/>
    </row>
    <row r="581" spans="2:8" ht="25.5" x14ac:dyDescent="0.25">
      <c r="B581" s="62">
        <f>MAX($B$551:B580)+1</f>
        <v>30</v>
      </c>
      <c r="D581" s="8" t="s">
        <v>827</v>
      </c>
      <c r="E581" s="116"/>
      <c r="F581" s="116"/>
      <c r="G581" s="8"/>
      <c r="H581" s="63"/>
    </row>
    <row r="582" spans="2:8" ht="15" x14ac:dyDescent="0.25">
      <c r="B582" s="62"/>
      <c r="D582" s="110" t="s">
        <v>828</v>
      </c>
      <c r="E582" s="143" t="s">
        <v>829</v>
      </c>
      <c r="F582" s="144"/>
      <c r="G582" s="144"/>
      <c r="H582" s="117"/>
    </row>
    <row r="583" spans="2:8" x14ac:dyDescent="0.25">
      <c r="B583" s="62">
        <f>MAX($B$551:B582)+1</f>
        <v>31</v>
      </c>
      <c r="D583" s="118" t="s">
        <v>830</v>
      </c>
      <c r="E583" s="118"/>
      <c r="F583" s="118"/>
      <c r="G583" s="119"/>
      <c r="H583" s="117"/>
    </row>
    <row r="584" spans="2:8" x14ac:dyDescent="0.25">
      <c r="B584" s="62">
        <f>MAX($B$551:B583)+1</f>
        <v>32</v>
      </c>
      <c r="D584" s="118" t="s">
        <v>831</v>
      </c>
      <c r="E584" s="118"/>
      <c r="F584" s="118"/>
      <c r="G584" s="119"/>
      <c r="H584" s="117"/>
    </row>
    <row r="585" spans="2:8" x14ac:dyDescent="0.25">
      <c r="B585" s="62">
        <f>MAX($B$551:B584)+1</f>
        <v>33</v>
      </c>
      <c r="D585" s="118" t="s">
        <v>832</v>
      </c>
      <c r="E585" s="118"/>
      <c r="F585" s="118"/>
      <c r="G585" s="119"/>
      <c r="H585" s="117"/>
    </row>
    <row r="586" spans="2:8" x14ac:dyDescent="0.25">
      <c r="B586" s="62">
        <f>MAX($B$551:B585)+1</f>
        <v>34</v>
      </c>
      <c r="D586" s="118" t="s">
        <v>833</v>
      </c>
      <c r="E586" s="118"/>
      <c r="F586" s="118"/>
      <c r="G586" s="119"/>
      <c r="H586" s="117"/>
    </row>
    <row r="587" spans="2:8" x14ac:dyDescent="0.25">
      <c r="B587" s="62">
        <f>MAX($B$551:B586)+1</f>
        <v>35</v>
      </c>
      <c r="D587" s="118" t="s">
        <v>834</v>
      </c>
      <c r="E587" s="118"/>
      <c r="F587" s="118"/>
      <c r="G587" s="119"/>
      <c r="H587" s="117"/>
    </row>
    <row r="588" spans="2:8" x14ac:dyDescent="0.25">
      <c r="B588" s="62">
        <f>MAX($B$551:B587)+1</f>
        <v>36</v>
      </c>
      <c r="D588" s="118" t="s">
        <v>835</v>
      </c>
      <c r="E588" s="118"/>
      <c r="F588" s="118"/>
      <c r="G588" s="119"/>
      <c r="H588" s="117"/>
    </row>
    <row r="589" spans="2:8" x14ac:dyDescent="0.25">
      <c r="B589" s="62">
        <f>MAX($B$551:B588)+1</f>
        <v>37</v>
      </c>
      <c r="D589" s="118" t="s">
        <v>836</v>
      </c>
      <c r="E589" s="118"/>
      <c r="F589" s="118"/>
      <c r="G589" s="119"/>
      <c r="H589" s="117"/>
    </row>
    <row r="590" spans="2:8" x14ac:dyDescent="0.25">
      <c r="D590" s="104"/>
      <c r="E590" s="104"/>
      <c r="F590" s="104"/>
      <c r="G590" s="117"/>
      <c r="H590" s="117"/>
    </row>
    <row r="591" spans="2:8" s="76" customFormat="1" ht="13.5" thickBot="1" x14ac:dyDescent="0.3">
      <c r="B591" s="77"/>
      <c r="C591" s="78"/>
      <c r="D591" s="120"/>
      <c r="E591" s="120"/>
      <c r="F591" s="120"/>
      <c r="G591" s="121"/>
      <c r="H591" s="121"/>
    </row>
    <row r="592" spans="2:8" x14ac:dyDescent="0.25">
      <c r="D592" s="104"/>
      <c r="E592" s="104"/>
      <c r="F592" s="104"/>
      <c r="G592" s="117"/>
      <c r="H592" s="117"/>
    </row>
    <row r="593" spans="1:8" x14ac:dyDescent="0.25">
      <c r="D593" s="104"/>
      <c r="E593" s="104"/>
      <c r="F593" s="104"/>
      <c r="G593" s="117"/>
      <c r="H593" s="117"/>
    </row>
    <row r="594" spans="1:8" ht="15.75" x14ac:dyDescent="0.25">
      <c r="A594" s="36" t="s">
        <v>837</v>
      </c>
      <c r="B594" s="37"/>
      <c r="C594" s="38"/>
      <c r="D594" s="36" t="s">
        <v>838</v>
      </c>
      <c r="E594" s="40"/>
      <c r="F594" s="104"/>
      <c r="G594" s="117"/>
      <c r="H594" s="117"/>
    </row>
    <row r="595" spans="1:8" ht="15.75" x14ac:dyDescent="0.25">
      <c r="A595" s="36"/>
      <c r="B595" s="37"/>
      <c r="C595" s="38"/>
      <c r="D595" s="36"/>
      <c r="E595" s="40"/>
      <c r="F595" s="104"/>
      <c r="G595" s="117"/>
      <c r="H595" s="117"/>
    </row>
    <row r="596" spans="1:8" x14ac:dyDescent="0.25">
      <c r="D596" s="107" t="s">
        <v>793</v>
      </c>
      <c r="E596" s="108"/>
      <c r="F596" s="104"/>
      <c r="G596" s="117"/>
      <c r="H596" s="117"/>
    </row>
    <row r="597" spans="1:8" ht="15" x14ac:dyDescent="0.25">
      <c r="D597" s="109" t="s">
        <v>839</v>
      </c>
      <c r="E597" s="110" t="s">
        <v>840</v>
      </c>
      <c r="F597" s="110" t="s">
        <v>841</v>
      </c>
      <c r="G597" s="110" t="s">
        <v>842</v>
      </c>
      <c r="H597" s="122" t="s">
        <v>489</v>
      </c>
    </row>
    <row r="598" spans="1:8" x14ac:dyDescent="0.25">
      <c r="B598" s="59" t="s">
        <v>490</v>
      </c>
      <c r="D598" s="8" t="s">
        <v>797</v>
      </c>
      <c r="E598" s="8"/>
      <c r="F598" s="8"/>
      <c r="G598" s="8"/>
      <c r="H598" s="61"/>
    </row>
    <row r="599" spans="1:8" x14ac:dyDescent="0.25">
      <c r="B599" s="62">
        <f>B598+1</f>
        <v>2</v>
      </c>
      <c r="D599" s="8" t="s">
        <v>798</v>
      </c>
      <c r="E599" s="8"/>
      <c r="F599" s="8"/>
      <c r="G599" s="8"/>
      <c r="H599" s="63"/>
    </row>
    <row r="600" spans="1:8" x14ac:dyDescent="0.25">
      <c r="B600" s="62">
        <f>B599+1</f>
        <v>3</v>
      </c>
      <c r="D600" s="112" t="s">
        <v>800</v>
      </c>
      <c r="E600" s="8"/>
      <c r="F600" s="8"/>
      <c r="G600" s="8"/>
      <c r="H600" s="63"/>
    </row>
    <row r="601" spans="1:8" x14ac:dyDescent="0.25">
      <c r="D601" s="104"/>
      <c r="E601" s="104"/>
      <c r="F601" s="104"/>
      <c r="G601" s="117"/>
      <c r="H601" s="117"/>
    </row>
    <row r="602" spans="1:8" s="76" customFormat="1" ht="13.5" thickBot="1" x14ac:dyDescent="0.3">
      <c r="B602" s="77"/>
      <c r="C602" s="78"/>
      <c r="D602" s="120"/>
      <c r="E602" s="120"/>
      <c r="F602" s="120"/>
      <c r="G602" s="121"/>
      <c r="H602" s="121"/>
    </row>
    <row r="603" spans="1:8" x14ac:dyDescent="0.25">
      <c r="D603" s="104"/>
      <c r="E603" s="104"/>
      <c r="F603" s="104"/>
      <c r="G603" s="117"/>
      <c r="H603" s="117"/>
    </row>
  </sheetData>
  <sheetProtection sheet="1" formatCells="0" formatRows="0"/>
  <mergeCells count="121">
    <mergeCell ref="D76:D77"/>
    <mergeCell ref="D78:D79"/>
    <mergeCell ref="D80:D81"/>
    <mergeCell ref="D94:D95"/>
    <mergeCell ref="D96:D97"/>
    <mergeCell ref="D116:D117"/>
    <mergeCell ref="D100:D101"/>
    <mergeCell ref="D102:D103"/>
    <mergeCell ref="D104:D105"/>
    <mergeCell ref="D82:D83"/>
    <mergeCell ref="D84:D85"/>
    <mergeCell ref="D86:D87"/>
    <mergeCell ref="D88:D89"/>
    <mergeCell ref="D90:D91"/>
    <mergeCell ref="D92:D93"/>
    <mergeCell ref="D98:D99"/>
    <mergeCell ref="D106:D107"/>
    <mergeCell ref="D108:D109"/>
    <mergeCell ref="D110:D111"/>
    <mergeCell ref="D112:D113"/>
    <mergeCell ref="D114:D115"/>
    <mergeCell ref="D244:D245"/>
    <mergeCell ref="D118:D119"/>
    <mergeCell ref="D120:D121"/>
    <mergeCell ref="D122:D123"/>
    <mergeCell ref="D124:D125"/>
    <mergeCell ref="D126:D127"/>
    <mergeCell ref="D232:D233"/>
    <mergeCell ref="D234:D235"/>
    <mergeCell ref="D236:D237"/>
    <mergeCell ref="D238:D239"/>
    <mergeCell ref="D240:D241"/>
    <mergeCell ref="D242:D243"/>
    <mergeCell ref="D268:D269"/>
    <mergeCell ref="D246:D247"/>
    <mergeCell ref="D248:D249"/>
    <mergeCell ref="D250:D251"/>
    <mergeCell ref="D252:D253"/>
    <mergeCell ref="D254:D255"/>
    <mergeCell ref="D256:D257"/>
    <mergeCell ref="D258:D259"/>
    <mergeCell ref="D260:D261"/>
    <mergeCell ref="D262:D263"/>
    <mergeCell ref="D264:D265"/>
    <mergeCell ref="D266:D267"/>
    <mergeCell ref="D292:D293"/>
    <mergeCell ref="D270:D271"/>
    <mergeCell ref="D272:D273"/>
    <mergeCell ref="D274:D275"/>
    <mergeCell ref="D276:D277"/>
    <mergeCell ref="D278:D279"/>
    <mergeCell ref="D280:D281"/>
    <mergeCell ref="D282:D283"/>
    <mergeCell ref="D284:D285"/>
    <mergeCell ref="D286:D287"/>
    <mergeCell ref="D288:D289"/>
    <mergeCell ref="D290:D291"/>
    <mergeCell ref="D382:D383"/>
    <mergeCell ref="D350:D351"/>
    <mergeCell ref="D352:D353"/>
    <mergeCell ref="D354:D355"/>
    <mergeCell ref="D361:D362"/>
    <mergeCell ref="D363:D364"/>
    <mergeCell ref="D370:D371"/>
    <mergeCell ref="D372:D373"/>
    <mergeCell ref="D374:D375"/>
    <mergeCell ref="D376:D377"/>
    <mergeCell ref="D378:D379"/>
    <mergeCell ref="D380:D381"/>
    <mergeCell ref="D416:D417"/>
    <mergeCell ref="D389:D390"/>
    <mergeCell ref="D391:D392"/>
    <mergeCell ref="D393:D394"/>
    <mergeCell ref="D395:D396"/>
    <mergeCell ref="D397:D398"/>
    <mergeCell ref="D399:D400"/>
    <mergeCell ref="D401:D402"/>
    <mergeCell ref="D408:D409"/>
    <mergeCell ref="D410:D411"/>
    <mergeCell ref="D412:D413"/>
    <mergeCell ref="D414:D415"/>
    <mergeCell ref="D471:D472"/>
    <mergeCell ref="D478:D479"/>
    <mergeCell ref="D480:D481"/>
    <mergeCell ref="D487:D488"/>
    <mergeCell ref="D450:D451"/>
    <mergeCell ref="D418:D419"/>
    <mergeCell ref="D420:D421"/>
    <mergeCell ref="D427:D428"/>
    <mergeCell ref="D429:D430"/>
    <mergeCell ref="D431:D432"/>
    <mergeCell ref="D433:D434"/>
    <mergeCell ref="D435:D436"/>
    <mergeCell ref="D442:D443"/>
    <mergeCell ref="D444:D445"/>
    <mergeCell ref="D446:D447"/>
    <mergeCell ref="D448:D449"/>
    <mergeCell ref="E59:H59"/>
    <mergeCell ref="E582:G582"/>
    <mergeCell ref="D1:G1"/>
    <mergeCell ref="G554:G565"/>
    <mergeCell ref="D2:J2"/>
    <mergeCell ref="E14:H14"/>
    <mergeCell ref="D37:F37"/>
    <mergeCell ref="I14:L14"/>
    <mergeCell ref="E28:H28"/>
    <mergeCell ref="D508:D509"/>
    <mergeCell ref="D496:D497"/>
    <mergeCell ref="D498:D499"/>
    <mergeCell ref="D500:D501"/>
    <mergeCell ref="D502:D503"/>
    <mergeCell ref="D504:D505"/>
    <mergeCell ref="D506:D507"/>
    <mergeCell ref="D489:D490"/>
    <mergeCell ref="D452:D453"/>
    <mergeCell ref="D459:D460"/>
    <mergeCell ref="D461:D462"/>
    <mergeCell ref="D463:D464"/>
    <mergeCell ref="D465:D466"/>
    <mergeCell ref="D467:D468"/>
    <mergeCell ref="D469:D470"/>
  </mergeCells>
  <conditionalFormatting sqref="E10:E13">
    <cfRule type="cellIs" dxfId="4" priority="5" stopIfTrue="1" operator="equal">
      <formula>"No"</formula>
    </cfRule>
  </conditionalFormatting>
  <conditionalFormatting sqref="G10">
    <cfRule type="cellIs" dxfId="3" priority="4" stopIfTrue="1" operator="equal">
      <formula>"No"</formula>
    </cfRule>
  </conditionalFormatting>
  <conditionalFormatting sqref="H10">
    <cfRule type="cellIs" dxfId="2" priority="3" stopIfTrue="1" operator="equal">
      <formula>"No"</formula>
    </cfRule>
  </conditionalFormatting>
  <conditionalFormatting sqref="I10">
    <cfRule type="cellIs" dxfId="1" priority="2" stopIfTrue="1" operator="equal">
      <formula>"No"</formula>
    </cfRule>
  </conditionalFormatting>
  <conditionalFormatting sqref="J10:K10">
    <cfRule type="cellIs" dxfId="0" priority="1" stopIfTrue="1" operator="equal">
      <formula>"No"</formula>
    </cfRule>
  </conditionalFormatting>
  <dataValidations disablePrompts="1" count="9">
    <dataValidation type="list" allowBlank="1" showInputMessage="1" showErrorMessage="1" sqref="F226 F517 F520:F522 F525:F526" xr:uid="{0B43D62C-AE50-4325-B5A1-C00E1085FB0B}">
      <formula1>"Attached, Not attached"</formula1>
    </dataValidation>
    <dataValidation type="list" allowBlank="1" showInputMessage="1" showErrorMessage="1" sqref="F208" xr:uid="{B0C2EF02-19B2-4633-989F-ECFF7FB10FDA}">
      <formula1>"Individual drug level, Overall discount, Both"</formula1>
    </dataValidation>
    <dataValidation type="list" allowBlank="1" showInputMessage="1" showErrorMessage="1" sqref="F160 F172" xr:uid="{69232838-DD37-434F-98F9-867752DD6664}">
      <formula1>"Open, Exclusive"</formula1>
    </dataValidation>
    <dataValidation type="list" allowBlank="1" showInputMessage="1" showErrorMessage="1" sqref="F137 F149 F161 F173 F189 F334" xr:uid="{DB2B77C9-DB6D-472E-B642-DB2D119FF79F}">
      <formula1>"Estimates, Guarantees"</formula1>
    </dataValidation>
    <dataValidation type="list" allowBlank="1" showInputMessage="1" showErrorMessage="1" sqref="E77:G77 E79:G79 E81:G81 E83:G83 E85:G85 E87:G87 E89:G89 E91:G91 E93:G93 E95:G95 E97:G97 E99:G99 E101:G101 E103:G103 E105:G105 E107:G107 E109:G109 E111:G111 E113:G113 E115:G115 E117:G117 E119:G119 E121:G121 E123:G123 E125:G125 E127:G127 E233:F233 E235:F235 E237:F237 E239:F239 E241:F241 E243:F243 E245:F245 E247:F247 E249:F249 E251:F251 E253:F253 E255:F255 E257:F257 E259:F259 E261:F261 E263:F263 E265:F265 E267:F267 E269:F269 E271:F271 E273:F273 E275:F275 E277:F277 E279:F279 E281:F281 E283:F283 E285:F285 E287:F287 E289:F289 E291:F291 E293:F293 E351 E353 E355 E362 E364 E371 E373 E375 E377 E379 E381 E383 E390 E392 E394 E396 E398 E400 E402 E409 E411 E413 E415 E417 E419 E436 E428 E430 E432 E434 E453 E443 E445 E447 E449 E451 E472 E460 E462 E464 E466 E468 E470 E509 E479 E481 E488 E490 E497 E499 E501 E503 E505 E507 E421" xr:uid="{49F95471-C86C-430D-9E1F-8D00183EC0E0}">
      <formula1>"Included, Excluded"</formula1>
    </dataValidation>
    <dataValidation type="list" allowBlank="1" showInputMessage="1" showErrorMessage="1" sqref="F72" xr:uid="{574BF9FA-FE4C-4673-A2D2-4599C0CA6AEB}">
      <formula1>"Pass Through, Traditional"</formula1>
    </dataValidation>
    <dataValidation type="list" allowBlank="1" showInputMessage="1" showErrorMessage="1" sqref="F210 F228" xr:uid="{E561B6BC-62EB-45BF-B595-441CE6243AD7}">
      <formula1>"Yes, No"</formula1>
    </dataValidation>
    <dataValidation type="list" allowBlank="1" showInputMessage="1" showErrorMessage="1" sqref="F132:F133" xr:uid="{04A252BD-13A4-4983-AF47-E3FB7763C3B7}">
      <formula1>"Accept, Do not accept"</formula1>
    </dataValidation>
    <dataValidation type="list" allowBlank="1" showInputMessage="1" showErrorMessage="1" sqref="F207 F209 F296:F298" xr:uid="{5AA5CA50-2744-4821-891D-36DEC3B7AB44}">
      <formula1>"Agree, Disagree"</formula1>
    </dataValidation>
  </dataValidations>
  <printOptions horizontalCentered="1"/>
  <pageMargins left="0.25" right="0.25" top="0.5" bottom="0.5" header="0.3" footer="0.3"/>
  <pageSetup scale="51" fitToHeight="5" orientation="landscape" r:id="rId1"/>
  <headerFooter alignWithMargins="0">
    <oddHeader>&amp;L&amp;F &amp;A</oddHeader>
    <oddFooter>&amp;C&amp;P of &amp;N</oddFooter>
  </headerFooter>
  <rowBreaks count="2" manualBreakCount="2">
    <brk id="529" max="16383" man="1"/>
    <brk id="546" max="1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66C79688121149806225834619EFE4" ma:contentTypeVersion="4" ma:contentTypeDescription="Create a new document." ma:contentTypeScope="" ma:versionID="9d91812337979d1b853e754fa35ce014">
  <xsd:schema xmlns:xsd="http://www.w3.org/2001/XMLSchema" xmlns:xs="http://www.w3.org/2001/XMLSchema" xmlns:p="http://schemas.microsoft.com/office/2006/metadata/properties" xmlns:ns2="dc7fa51e-2fab-476f-9d66-7770e96904b6" targetNamespace="http://schemas.microsoft.com/office/2006/metadata/properties" ma:root="true" ma:fieldsID="b41f4a75ff9e97485d43e399bdb0307e" ns2:_="">
    <xsd:import namespace="dc7fa51e-2fab-476f-9d66-7770e96904b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fa51e-2fab-476f-9d66-7770e96904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0C158C6-4819-4257-A540-7C8D1E8E0E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7fa51e-2fab-476f-9d66-7770e96904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BDEEB4-C2F0-41C5-8141-D09151265E10}">
  <ds:schemaRefs>
    <ds:schemaRef ds:uri="http://schemas.microsoft.com/sharepoint/v3/contenttype/forms"/>
  </ds:schemaRefs>
</ds:datastoreItem>
</file>

<file path=customXml/itemProps3.xml><?xml version="1.0" encoding="utf-8"?>
<ds:datastoreItem xmlns:ds="http://schemas.openxmlformats.org/officeDocument/2006/customXml" ds:itemID="{425B8ED7-6400-49EC-A86C-D1FAA5C3FD11}">
  <ds:schemaRefs>
    <ds:schemaRef ds:uri="http://purl.org/dc/elements/1.1/"/>
    <ds:schemaRef ds:uri="http://schemas.openxmlformats.org/package/2006/metadata/core-properties"/>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dc7fa51e-2fab-476f-9d66-7770e96904b6"/>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112</vt:i4>
      </vt:variant>
    </vt:vector>
  </HeadingPairs>
  <TitlesOfParts>
    <vt:vector size="116" baseType="lpstr">
      <vt:lpstr>OldListbox</vt:lpstr>
      <vt:lpstr>Error</vt:lpstr>
      <vt:lpstr>Listbox</vt:lpstr>
      <vt:lpstr>Pricing</vt:lpstr>
      <vt:lpstr>ListABC</vt:lpstr>
      <vt:lpstr>listABC_G</vt:lpstr>
      <vt:lpstr>ListABC_H</vt:lpstr>
      <vt:lpstr>ListAccreditation</vt:lpstr>
      <vt:lpstr>ListAccreditationPPO</vt:lpstr>
      <vt:lpstr>ListAdvRenewNoticeDays</vt:lpstr>
      <vt:lpstr>ListAgreeDisagree</vt:lpstr>
      <vt:lpstr>ListAgreeNAExplain</vt:lpstr>
      <vt:lpstr>listAnnYrEndDays</vt:lpstr>
      <vt:lpstr>ListAttached</vt:lpstr>
      <vt:lpstr>ListAttachedExplain</vt:lpstr>
      <vt:lpstr>ListAttachedNAExplain</vt:lpstr>
      <vt:lpstr>ListAvailabilityOfService</vt:lpstr>
      <vt:lpstr>ListBeforeAfterTax</vt:lpstr>
      <vt:lpstr>ListBenPymt</vt:lpstr>
      <vt:lpstr>ListClaimsRetention</vt:lpstr>
      <vt:lpstr>ListClassEligibility</vt:lpstr>
      <vt:lpstr>ListClassSchedule</vt:lpstr>
      <vt:lpstr>ListClmMailAreaTime</vt:lpstr>
      <vt:lpstr>ListCMInEx</vt:lpstr>
      <vt:lpstr>ListCommExper</vt:lpstr>
      <vt:lpstr>ListCommissions</vt:lpstr>
      <vt:lpstr>ListCompletedNAExplain</vt:lpstr>
      <vt:lpstr>ListCompNotComp2</vt:lpstr>
      <vt:lpstr>ListCompNotExplain</vt:lpstr>
      <vt:lpstr>ListConfirmed</vt:lpstr>
      <vt:lpstr>ListContributions</vt:lpstr>
      <vt:lpstr>ListCoreAddServ</vt:lpstr>
      <vt:lpstr>ListEitherHMOPPO</vt:lpstr>
      <vt:lpstr>ListFrequentlyRptProd</vt:lpstr>
      <vt:lpstr>ListFrequentlySys</vt:lpstr>
      <vt:lpstr>ListFullPartial</vt:lpstr>
      <vt:lpstr>ListGeo</vt:lpstr>
      <vt:lpstr>ListGracePeriod</vt:lpstr>
      <vt:lpstr>ListGuaranTeeType</vt:lpstr>
      <vt:lpstr>ListHMOEPOPPOPOS</vt:lpstr>
      <vt:lpstr>ListHoursofOperation</vt:lpstr>
      <vt:lpstr>ListIncluded</vt:lpstr>
      <vt:lpstr>ListIncludedNAExplain</vt:lpstr>
      <vt:lpstr>ListIncluNotIncluNA</vt:lpstr>
      <vt:lpstr>ListInOutBound</vt:lpstr>
      <vt:lpstr>ListJCAHO</vt:lpstr>
      <vt:lpstr>ListJCAHODiseaseCert</vt:lpstr>
      <vt:lpstr>ListLeasedNetwork</vt:lpstr>
      <vt:lpstr>ListMandatory</vt:lpstr>
      <vt:lpstr>ListMedClarif</vt:lpstr>
      <vt:lpstr>ListMethDataReceipt</vt:lpstr>
      <vt:lpstr>ListMetNotMet</vt:lpstr>
      <vt:lpstr>ListMinLeadTime</vt:lpstr>
      <vt:lpstr>ListMinSizeDMProg</vt:lpstr>
      <vt:lpstr>listModel</vt:lpstr>
      <vt:lpstr>ListModelDent</vt:lpstr>
      <vt:lpstr>ListNameInsureEntity</vt:lpstr>
      <vt:lpstr>ListNCQA</vt:lpstr>
      <vt:lpstr>ListNCQADMProgAccred</vt:lpstr>
      <vt:lpstr>ListNCQADMProgCert</vt:lpstr>
      <vt:lpstr>ListNotAttachedExplain</vt:lpstr>
      <vt:lpstr>ListNotCompletedExplain</vt:lpstr>
      <vt:lpstr>ListNotedNotNoted</vt:lpstr>
      <vt:lpstr>ListOffered</vt:lpstr>
      <vt:lpstr>ListOwnLease</vt:lpstr>
      <vt:lpstr>ListPayFrequency</vt:lpstr>
      <vt:lpstr>ListPlanType</vt:lpstr>
      <vt:lpstr>ListPnltyFeeList</vt:lpstr>
      <vt:lpstr>ListProEnforce</vt:lpstr>
      <vt:lpstr>ListPropFeeLenTime</vt:lpstr>
      <vt:lpstr>ListProposedRating</vt:lpstr>
      <vt:lpstr>ListProposedRatingCDHC</vt:lpstr>
      <vt:lpstr>ListPropRequirement</vt:lpstr>
      <vt:lpstr>ListProvidedExplain</vt:lpstr>
      <vt:lpstr>ListProvidedNAExplain</vt:lpstr>
      <vt:lpstr>ListRateChange</vt:lpstr>
      <vt:lpstr>ListRated</vt:lpstr>
      <vt:lpstr>ListRCInfo</vt:lpstr>
      <vt:lpstr>ListRecommendFreq</vt:lpstr>
      <vt:lpstr>listReplaceSupp</vt:lpstr>
      <vt:lpstr>listSentCensusOn</vt:lpstr>
      <vt:lpstr>ListServiceCenter</vt:lpstr>
      <vt:lpstr>ListServOfferedOnline</vt:lpstr>
      <vt:lpstr>ListStandReportFreq</vt:lpstr>
      <vt:lpstr>ListStateGovern</vt:lpstr>
      <vt:lpstr>ListStateNotGovern</vt:lpstr>
      <vt:lpstr>ListStates</vt:lpstr>
      <vt:lpstr>ListSTDLTDWCServices</vt:lpstr>
      <vt:lpstr>ListSTDPayFreq</vt:lpstr>
      <vt:lpstr>ListSubcontractedNAExplain</vt:lpstr>
      <vt:lpstr>ListSubcontractServ</vt:lpstr>
      <vt:lpstr>Listtaxstatus</vt:lpstr>
      <vt:lpstr>ListTeleElecTransFaxMail</vt:lpstr>
      <vt:lpstr>ListUnderwriting</vt:lpstr>
      <vt:lpstr>ListURAC</vt:lpstr>
      <vt:lpstr>ListURACDMAccred</vt:lpstr>
      <vt:lpstr>ListWillingNAExplain</vt:lpstr>
      <vt:lpstr>listyears</vt:lpstr>
      <vt:lpstr>ListYesExplain</vt:lpstr>
      <vt:lpstr>ListYesNo</vt:lpstr>
      <vt:lpstr>ListYesNoNA</vt:lpstr>
      <vt:lpstr>ListYesNoNotRequested</vt:lpstr>
      <vt:lpstr>ListYesNoSeeExplain</vt:lpstr>
      <vt:lpstr>ListYesNoSeeExplain_MedP19</vt:lpstr>
      <vt:lpstr>ListYesNotRequested</vt:lpstr>
      <vt:lpstr>ListYExplainNNAWebsite</vt:lpstr>
      <vt:lpstr>ListYN_NSeeExpNotReq</vt:lpstr>
      <vt:lpstr>ListYNNA</vt:lpstr>
      <vt:lpstr>ListYNNAExplain</vt:lpstr>
      <vt:lpstr>ListYNNANoExplain</vt:lpstr>
      <vt:lpstr>ListYNNAWebsite</vt:lpstr>
      <vt:lpstr>ListYNPlanDesignExplain</vt:lpstr>
      <vt:lpstr>ListYNYesExplain</vt:lpstr>
      <vt:lpstr>ListYPlanDesignExplainN</vt:lpstr>
      <vt:lpstr>Pricing!Print_Area</vt:lpstr>
      <vt:lpstr>Pricing!Print_Titles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 Low</dc:creator>
  <cp:keywords/>
  <dc:description/>
  <cp:lastModifiedBy>Thai, Thanh</cp:lastModifiedBy>
  <cp:revision/>
  <cp:lastPrinted>2022-11-28T20:27:49Z</cp:lastPrinted>
  <dcterms:created xsi:type="dcterms:W3CDTF">2022-03-17T14:54:38Z</dcterms:created>
  <dcterms:modified xsi:type="dcterms:W3CDTF">2022-12-03T02:58:03Z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0x0101007C66C79688121149806225834619EFE4</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