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1828F1B9-36FF-46CC-8879-FFAD6A64F550}" xr6:coauthVersionLast="47" xr6:coauthVersionMax="47" xr10:uidLastSave="{00000000-0000-0000-0000-000000000000}"/>
  <bookViews>
    <workbookView xWindow="-120" yWindow="-120" windowWidth="29040" windowHeight="15840" firstSheet="10" activeTab="12" xr2:uid="{3B1E4FC4-5368-460E-B3C8-7AFA778BE362}"/>
  </bookViews>
  <sheets>
    <sheet name="Minimum Requirements" sheetId="4" r:id="rId1"/>
    <sheet name="Organization and Experience" sheetId="2" r:id="rId2"/>
    <sheet name="Reference Form" sheetId="3" r:id="rId3"/>
    <sheet name="Retiree Services Administration" sheetId="5" r:id="rId4"/>
    <sheet name="AcctMgt_Report_Implement" sheetId="6" r:id="rId5"/>
    <sheet name="Account Team Breakdown" sheetId="9" r:id="rId6"/>
    <sheet name="Prescription Drugs" sheetId="7" r:id="rId7"/>
    <sheet name="Plan Design_Clinical_Formulary" sheetId="10" r:id="rId8"/>
    <sheet name="Medical Design Deviations - APS" sheetId="11" r:id="rId9"/>
    <sheet name="Part D Design Deviations - APS" sheetId="12" r:id="rId10"/>
    <sheet name="Formulary Disruption - APS" sheetId="13" r:id="rId11"/>
    <sheet name="Access Standards - APS" sheetId="14" r:id="rId12"/>
    <sheet name="Provider Disruption - APS" sheetId="15" r:id="rId13"/>
    <sheet name="Fully Insured Questionnaire" sheetId="18" r:id="rId14"/>
    <sheet name="Proposed Rates" sheetId="19" r:id="rId15"/>
    <sheet name="Explanations" sheetId="16" r:id="rId16"/>
  </sheets>
  <definedNames>
    <definedName name="ClientName">'Minimum Requirements'!$E$3</definedName>
    <definedName name="ListCompleted">#REF!</definedName>
    <definedName name="ListYNNoExplain">#REF!</definedName>
    <definedName name="MedPlanCnt">#REF!</definedName>
    <definedName name="Plan1Alt">#REF!</definedName>
    <definedName name="PlanName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1" l="1"/>
  <c r="E7" i="19" l="1"/>
  <c r="E3" i="18"/>
  <c r="E6" i="18"/>
  <c r="E6" i="19"/>
  <c r="B6" i="16"/>
  <c r="E3" i="19"/>
  <c r="C3" i="16"/>
  <c r="E3" i="15"/>
  <c r="E2" i="14"/>
  <c r="E3" i="13"/>
  <c r="E3" i="12"/>
  <c r="D3" i="11"/>
  <c r="E3" i="10"/>
  <c r="E3" i="7"/>
  <c r="D3" i="9"/>
  <c r="F3" i="6"/>
  <c r="F3" i="5"/>
  <c r="E3" i="3"/>
  <c r="F3" i="2"/>
  <c r="D15" i="3"/>
  <c r="D8" i="15"/>
  <c r="D9" i="14"/>
  <c r="F8" i="13"/>
  <c r="D6" i="12"/>
  <c r="D6" i="11"/>
  <c r="E6" i="10"/>
  <c r="E6" i="7"/>
  <c r="D6" i="9"/>
  <c r="F6" i="6"/>
  <c r="F6" i="5"/>
  <c r="F6" i="2"/>
  <c r="F9" i="3"/>
  <c r="G19" i="19"/>
  <c r="G20" i="19" s="1"/>
  <c r="E19" i="19"/>
  <c r="E20" i="19" s="1"/>
</calcChain>
</file>

<file path=xl/sharedStrings.xml><?xml version="1.0" encoding="utf-8"?>
<sst xmlns="http://schemas.openxmlformats.org/spreadsheetml/2006/main" count="1988" uniqueCount="1001">
  <si>
    <t>RFP No: 41FY22 - Medicare Retiree Health Benefits</t>
  </si>
  <si>
    <t xml:space="preserve">Client Name: </t>
  </si>
  <si>
    <t>Arlington Public Schools</t>
  </si>
  <si>
    <t>Minimum Requirements</t>
  </si>
  <si>
    <t>Name of Offeror:</t>
  </si>
  <si>
    <t>Enter Offeror Name Here (it will carry through to other tabs)</t>
  </si>
  <si>
    <t>Type of Plan Offered:</t>
  </si>
  <si>
    <t>Medicare Advantage with Part D</t>
  </si>
  <si>
    <t>To Offeror:  Use Column F to provide a brief explanation for all responses.  If the length of the explanation is greater than 400 characters, Offeror must use the "Explanation" worksheet to provide Offeror detailed explanation.</t>
  </si>
  <si>
    <t>Medicare Supplement with Part D</t>
  </si>
  <si>
    <t/>
  </si>
  <si>
    <t>Medicare Retirees RFP 2022</t>
  </si>
  <si>
    <t>Response</t>
  </si>
  <si>
    <t>Explanation</t>
  </si>
  <si>
    <t>1.</t>
  </si>
  <si>
    <r>
      <t xml:space="preserve">As of the Proposal Due Date, Offeror has fifteen (15) years of experience  providing and administering Medicare Advantage with Part D or Medicare Supplement with Part D benefits for medical </t>
    </r>
    <r>
      <rPr>
        <u/>
        <sz val="8"/>
        <rFont val="Arial"/>
        <family val="2"/>
      </rPr>
      <t>and</t>
    </r>
    <r>
      <rPr>
        <sz val="8"/>
        <rFont val="Arial"/>
        <family val="2"/>
      </rPr>
      <t xml:space="preserve"> prescription drug services.  State the date(s) on which Offeror began providing and administering services. </t>
    </r>
  </si>
  <si>
    <t>2.</t>
  </si>
  <si>
    <r>
      <t xml:space="preserve">For MAPD offerors, able to offer a national Medicare Advantage PPO plan on a group basis, that provides uniform benefit coverage to all Medicare eligible retirees regardless of where they live within the entire U.S. </t>
    </r>
    <r>
      <rPr>
        <u/>
        <sz val="8"/>
        <rFont val="Arial"/>
        <family val="2"/>
      </rPr>
      <t>and</t>
    </r>
    <r>
      <rPr>
        <sz val="8"/>
        <rFont val="Arial"/>
        <family val="2"/>
      </rPr>
      <t xml:space="preserve"> in entirety all U.S. territories, and regardless of their use of in-network vs. out-of-network providers who accept Medicare.</t>
    </r>
  </si>
  <si>
    <t>3.</t>
  </si>
  <si>
    <t>As of the Proposal Due Date, Offeror has at least 100,000 covered lives across its Medicare Advantage with Part D or Medicare Supplement with Part D retiree benefit management book of business. State the number of lives covered in Offeror’s benefit book of business for Medicare Advantage with Part D or Medicare Supplement with Part D retirees.</t>
  </si>
  <si>
    <t>4.</t>
  </si>
  <si>
    <t>Proposals shall only be accepted from the actual provider and not a broker/agent on behalf of a provider. Offeror shall confirm it is the service provider and any resulting contract from the RFP shall be a direct contract between Arlington Public Schools  and the Offeror, absent of any broker/agent and/or commissions.</t>
  </si>
  <si>
    <t>5.</t>
  </si>
  <si>
    <r>
      <t>Offeror must provide both coverage that</t>
    </r>
    <r>
      <rPr>
        <strike/>
        <sz val="8"/>
        <color rgb="FFFF0000"/>
        <rFont val="Arial"/>
        <family val="2"/>
      </rPr>
      <t xml:space="preserve"> </t>
    </r>
    <r>
      <rPr>
        <sz val="8"/>
        <rFont val="Arial"/>
        <family val="2"/>
      </rPr>
      <t xml:space="preserve">enhances traditional Medicare Parts A and B </t>
    </r>
    <r>
      <rPr>
        <u/>
        <sz val="8"/>
        <rFont val="Arial"/>
        <family val="2"/>
      </rPr>
      <t>and</t>
    </r>
    <r>
      <rPr>
        <sz val="8"/>
        <rFont val="Arial"/>
        <family val="2"/>
      </rPr>
      <t xml:space="preserve"> Medicare Part D with enhanced prescription drug benefits. </t>
    </r>
  </si>
  <si>
    <t>6.</t>
  </si>
  <si>
    <t>As of the Proposal Due Date, Offeror administers fully insured Medicare Advantage with Part D or Medicare Supplement with Part D services for at least three organizations having at least 500 Medicare retirees each.   State the name, address, and number of Medicare retirees for each organization served by Offeror that meets this requirement.</t>
  </si>
  <si>
    <t>Number of Medicare Eligible Retiree Members</t>
  </si>
  <si>
    <t>a.</t>
  </si>
  <si>
    <t>Client 1:  Name, address</t>
  </si>
  <si>
    <t>b.</t>
  </si>
  <si>
    <t>Client 2:  Name, address</t>
  </si>
  <si>
    <t>c.</t>
  </si>
  <si>
    <t>Client 3:  Name, address</t>
  </si>
  <si>
    <t>d.</t>
  </si>
  <si>
    <t>Client 4 (optional):  Name, address</t>
  </si>
  <si>
    <t>Organization, Structure, Experience, Compliance, Contractual</t>
  </si>
  <si>
    <t>To Offeror:  Use Column G to provide a brief explanation for all responses requiring an Explanation or for any negative responses.  Please do not provide an Explanation for a positive response. However if the length of the explanation is greater than 400 characters, Offeror must use the "Explanation" worksheet to provide Offeror detail explanation.</t>
  </si>
  <si>
    <t>Indicate if your firm is providing a proposal for:</t>
  </si>
  <si>
    <t>National group Medicare Advantage PPO plus group Medicare Part D coverage or group Medicare Supplement plus group Medicare Part D coverage</t>
  </si>
  <si>
    <t>Please confirm that Offeror's proposal is issued in accordance with the specifications/assumptions stated in this Request for Proposal. If there are deviations, please identify them clearly. If Offeror needs more space, please use the "Explanation" column and/or worksheet. Indicate the question answered.</t>
  </si>
  <si>
    <t>GENERAL Offeror INFORMATION</t>
  </si>
  <si>
    <t>Yes</t>
  </si>
  <si>
    <t>Attached</t>
  </si>
  <si>
    <t>Offeror Name</t>
  </si>
  <si>
    <t>No</t>
  </si>
  <si>
    <t>Not Attached</t>
  </si>
  <si>
    <t>Offeror Brand Name</t>
  </si>
  <si>
    <t>Not Applicable</t>
  </si>
  <si>
    <t>Street Address</t>
  </si>
  <si>
    <t>No - See "Explanation"</t>
  </si>
  <si>
    <t>Not Attached - See "Explanation"</t>
  </si>
  <si>
    <t xml:space="preserve">City </t>
  </si>
  <si>
    <t>Not Applicable - See "Explanation"</t>
  </si>
  <si>
    <t>e.</t>
  </si>
  <si>
    <t>State</t>
  </si>
  <si>
    <t>f.</t>
  </si>
  <si>
    <t>Zip Code</t>
  </si>
  <si>
    <t>g.</t>
  </si>
  <si>
    <t>Web Address</t>
  </si>
  <si>
    <t>Offeror Financial Risk</t>
  </si>
  <si>
    <t>Provide NAIC code pertaining to Offeror's proposed plan</t>
  </si>
  <si>
    <t>Indicate if the risk is held entirely by Offeror organization.</t>
  </si>
  <si>
    <t>If it is not, indicate the percentage of the risk passed on to other firms.</t>
  </si>
  <si>
    <t>For the entity that will be underwriting this coverage, provide the most recent financial ratings or filings and effective dates of the ratings from each of the following agencies:</t>
  </si>
  <si>
    <t>Comment:  Indicate whether Offeror's organization has received a financial rating for each of the rating agencies listed below.  Do not respond by providing information about Offeror organization's credit ratings.</t>
  </si>
  <si>
    <t>A.M. Best: Financial Rating Status</t>
  </si>
  <si>
    <t>Financial Rating (do not report credit rating)</t>
  </si>
  <si>
    <t>Financial Rating Modifiers (if applicable)</t>
  </si>
  <si>
    <t>Date Rating Effective (if rated; if not financially rated, leave response cell blank)</t>
  </si>
  <si>
    <t>Standard &amp; Poor's: Financial Rating Status</t>
  </si>
  <si>
    <t>Moody's: Financial Rating Status</t>
  </si>
  <si>
    <t>Fitch: Financial Rating Status</t>
  </si>
  <si>
    <t>Date Rating Effective (if rated; if not financially rated, leave response cell blank).</t>
  </si>
  <si>
    <t>7.</t>
  </si>
  <si>
    <t>Offeror's financial rating changed within the past 12 months:</t>
  </si>
  <si>
    <t>A.M. Best</t>
  </si>
  <si>
    <t>Standard &amp; Poors</t>
  </si>
  <si>
    <t>Moody's</t>
  </si>
  <si>
    <t>Fitch</t>
  </si>
  <si>
    <t>Strategy, Experience, Capabilities</t>
  </si>
  <si>
    <t>8.</t>
  </si>
  <si>
    <t>i.</t>
  </si>
  <si>
    <t xml:space="preserve">Describe your organization's top 3 key initiatives to ensure that Medicare Advantage/Supplement will offer APS members a sustainable value proposition. </t>
  </si>
  <si>
    <t>ii.</t>
  </si>
  <si>
    <t xml:space="preserve">Briefly describe your firm's top 3 CMS initiatives to enhance your CMS Stars quality rating. Include a description of the continuous quality improvement initiatives included in this strategy. </t>
  </si>
  <si>
    <t>Please provide your STAR-rating for 2022 that impacts CMS funding for 2023 rates for the contract that you are proposing for the client Medicare Advantage Plan.</t>
  </si>
  <si>
    <t>If offering MAPD, indicate the number of years that your organization has offered group Medicare Advantage products with Medicare Part D. If offering Medicare Supplement with Part D, indicate the number of years that your organization has offered group Medicare Supplement products with Medicare Part D.</t>
  </si>
  <si>
    <t xml:space="preserve">Provide your organization's year-end Medicare Advantage or Medicare Supplement (based on the type of plan you are offering) group membership for the past five years (year by year from Jan 2018 to Jan 2023). </t>
  </si>
  <si>
    <t xml:space="preserve">How many new group Medicare Advantage or Medicare Supplement (based on the type of plan you are offering) members did your organization add in the last three years (year by year 2020 through 2022)? </t>
  </si>
  <si>
    <t>h.</t>
  </si>
  <si>
    <t xml:space="preserve">What percentage of your 2021 total group Medicare Advantage or Medicare Supplement (based on the type of plan you are offering) membership renewed for the 2022 plan year?  </t>
  </si>
  <si>
    <t>Describe any CMS program or issue audits related to Part C and/or Part D (separately for each) that have been completed in 2019 - 2021 and CMS's findings and/or actions.</t>
  </si>
  <si>
    <t>l.</t>
  </si>
  <si>
    <t>Describe any significant changes in ownership, business operations, technologies, partnerships or staffing in the next 24 months that would impact services requested in this RFP or the level of service provided to the client.</t>
  </si>
  <si>
    <t>Subcontracted Services</t>
  </si>
  <si>
    <t>9.</t>
  </si>
  <si>
    <t>Will any other organization provide services that involve direct contact with APS retirees, as a subcontractor?</t>
  </si>
  <si>
    <t>Please identify and describe the nature of the relationship with the outside firms.</t>
  </si>
  <si>
    <t>Specify how long (years) these relationships existed.</t>
  </si>
  <si>
    <t>Describe how Offeror guarantees the quality of their service delivery.</t>
  </si>
  <si>
    <t>10.</t>
  </si>
  <si>
    <t>For any organization providing services to Offeror on a sub-contracted basis, that is a new sub-contracting relationship in 2020 and later, provide name of sub-contractor, how long Offeror has sub-contracted with them, and type of service they are providing to Offeror.</t>
  </si>
  <si>
    <t>Client References</t>
  </si>
  <si>
    <t>11.</t>
  </si>
  <si>
    <t>Please provide three of Offeror's employer client references of similar size that have your group Medicare Advantage with Medicare Part D or Medicare Supplement with Part D coverage (based on the type of plan you are offering). Please be sure to include in your response the completed reference forms for each provided in the tab labeled Reference Form</t>
  </si>
  <si>
    <t>Reference #1</t>
  </si>
  <si>
    <t>Company Name</t>
  </si>
  <si>
    <t>Contact Person</t>
  </si>
  <si>
    <t>Title</t>
  </si>
  <si>
    <t>Phone Number</t>
  </si>
  <si>
    <t>Fax Number</t>
  </si>
  <si>
    <t>E-mail Address</t>
  </si>
  <si>
    <t>MAPD/MedSupp+PD Members Enrolled</t>
  </si>
  <si>
    <t>Reference #2</t>
  </si>
  <si>
    <t>Reference #3</t>
  </si>
  <si>
    <t>12.</t>
  </si>
  <si>
    <t xml:space="preserve">Please provide three of Offeror's terminated employer clients of similar size that had your group Medicare retiree coverage that included group Medicare Part D. </t>
  </si>
  <si>
    <t>Program Termination Date - and brief reason why</t>
  </si>
  <si>
    <t>Systems - General</t>
  </si>
  <si>
    <t>13.</t>
  </si>
  <si>
    <t>Are all of Offeror's internal systems integrated (e.g., claims payment, eligiblity, and customer service)?</t>
  </si>
  <si>
    <t>14.</t>
  </si>
  <si>
    <t>The claims system maintains on-line eligibility files that are updated at least weekly.</t>
  </si>
  <si>
    <t>17.</t>
  </si>
  <si>
    <t>Offeror will accept from the incumbent a claims file that Offeror can use to transfer current prior authorization approvals and a refill file that Offeror can use to transfer prescriptions to Offeror mail and specialty pharmacy.</t>
  </si>
  <si>
    <t>18.</t>
  </si>
  <si>
    <t>In the event of a data breach that resulted from a non-client error, what efforts would your firm undertake to cover this risk for impacted members and for the client?</t>
  </si>
  <si>
    <t>Claims Administration</t>
  </si>
  <si>
    <t>19.</t>
  </si>
  <si>
    <t>Do you anticipate making any major changes to the claim payment system or implementing a new system before/after implementation date? If yes, please describe the changes.</t>
  </si>
  <si>
    <t>Legal and Compliance</t>
  </si>
  <si>
    <t>20.</t>
  </si>
  <si>
    <r>
      <t xml:space="preserve">Provide copies of any additional forms that Offeror will require to have signed prior to the notice to proceed (e.g. HIPAA, Medicare Advantage with Medicare Part D Agreement).  Along with the forms, please include the specific law or regulation that mandates the form.  Name the file:  </t>
    </r>
    <r>
      <rPr>
        <b/>
        <sz val="10"/>
        <rFont val="Arial"/>
        <family val="2"/>
      </rPr>
      <t>[Your Organization's Name]_Standard Forms, labeled Attachment C1.</t>
    </r>
  </si>
  <si>
    <t>21.</t>
  </si>
  <si>
    <t xml:space="preserve">If you are not willing or unable to comply with any aspect of the following requirements, please provide a reason in the Explanation column. Unless noted otherwise, Aon will assume that you can and will comply with the requirements in this section.  </t>
  </si>
  <si>
    <t>22.</t>
  </si>
  <si>
    <t xml:space="preserve">The insurer must provide coverage on a discontinuance and replacement basis (sometimes referred to as a "no loss/no gain" basis) for eligible employees participating in the current plans on the effective date and to unconditionally provide continuous coverage to all participants enrolled on the program effective date. </t>
  </si>
  <si>
    <t>Offeror will accept all members deemed eligible by client, including retiree members who come back to the client during open enrollment or a qualified status change.</t>
  </si>
  <si>
    <t>Offeror will accept all disabled under 65 members on Medicare A and Medicare B under this contract, including those with ESRD.</t>
  </si>
  <si>
    <t>The Offeror agrees to comply with the Department of Labor's final claims procedure regulations, including the appropriate timeframes for adjudicating claims and notice of appeal decisions.</t>
  </si>
  <si>
    <t>Offeror and Offeror subcontractors will comply with all state, CMS, HIPAA and DOL regulations, as applicable, around member services, complaints, appeals, timeliness of responses and confidentiality.  Any fines related to non-compliance will be Offeror sole responsibility.</t>
  </si>
  <si>
    <t>Offeror will notify the client of any HIPAA violations.  Offeror agrees to report any breach of unsecured PHI to client within 3 business days of discovery and to provide necessary support in notifying affected members and remediating any actual or potential damage incurred.</t>
  </si>
  <si>
    <t>Offeror will provide support for class action settlements and notify the client of litigation against Offeror organization.</t>
  </si>
  <si>
    <t>Offeror is fully compliant with the Genetic Information Nondiscrimination Act (GINA).</t>
  </si>
  <si>
    <t>All financial and claimant information will be kept confidential and will not be disclosed to any other party without The Client's express approval, including that you will not sell or lease client's protected health information to a third party in the course of administering this contract or after the contract has terminated.</t>
  </si>
  <si>
    <t>j.</t>
  </si>
  <si>
    <t>The Offeror agrees to make internal practices, books, and records relating to the use and disclosure of PHI received from, or created or received by your organization available to the Secretary of the Department of Health and Human Services for purposes of the Secretary of the Department of Health and Human Services determining organization’s compliance with the privacy rules.</t>
  </si>
  <si>
    <t>k.</t>
  </si>
  <si>
    <t>The Offeror adopts and implements written confidentiality policies and procedures in accordance with applicable law to ensure the confidentiality of member information used for any purpose.</t>
  </si>
  <si>
    <t>The Offeror will not use or further disclose protected health information (PHI) other than as permitted or required by the Business Associate Agreement or as required by law.</t>
  </si>
  <si>
    <t>m.</t>
  </si>
  <si>
    <t>The Offeror agrees to use appropriate safeguards to prevent the unauthorized use or disclosure of the PHI.  Offeror agrees to report to the plan sponsor any unauthorized use or disclosure of the PHI.</t>
  </si>
  <si>
    <t>n.</t>
  </si>
  <si>
    <t>The Offeror agrees to mitigate, to the extent practicable, any harmful effect that is known to the organization of a use or disclosure of PHI by organization in violation of the requirements of the federal privacy rule.</t>
  </si>
  <si>
    <t>o.</t>
  </si>
  <si>
    <t>The Offeror agrees to ensure that any agent, including a subcontractor, to whom it provides PHI received from, or created or received by Offeror agrees to the same restrictions and conditions that apply to Offeror with respect to such information.</t>
  </si>
  <si>
    <t>p.</t>
  </si>
  <si>
    <t>The Offeror agrees to provide access to PHI in a "designated record set" in order to meet the requirements under 45 CFR §164.524.</t>
  </si>
  <si>
    <t>q.</t>
  </si>
  <si>
    <t>The Offeror agrees to make any amendment(s) to PHI in a "designated record set" pursuant to 45 CFR §164.526.</t>
  </si>
  <si>
    <t>r.</t>
  </si>
  <si>
    <t>The Offeror agrees to document such disclosures of PHI and information related to such disclosures as would be required to respond to a request by an individual for an accounting of disclosures of PHI in accordance with 45 CFR §164.528.</t>
  </si>
  <si>
    <t>s.</t>
  </si>
  <si>
    <t>The Offeror agrees to (i) implement administrative, physical, and technical safeguards that reasonably and appropriately protect the confidentiality, integrity, and availability of the electronic PHI that it creates, receives, maintains, or transmits, (ii) report to the plan sponsor any security incident (within the meaning of 45 CFR § 164.304) of which Offeror becomes aware, and (iii) ensure that any Offeror employee or agent, including any subcontractor to whom it provides PHI received from, or created or received by the Offeror agrees to implement reasonable and appropriate safeguards to protect such PHI.</t>
  </si>
  <si>
    <t>t.</t>
  </si>
  <si>
    <t>You maintain a dedicated individual or staff responsible for resolving HIPAA issues.</t>
  </si>
  <si>
    <t>u.</t>
  </si>
  <si>
    <t>Offeror certifies that it will comply with the interim final rules on nondiscrimination in the group health market, including:</t>
  </si>
  <si>
    <t>v.</t>
  </si>
  <si>
    <t>a) Coverage for self-inflicted injuries for persons who suffer from medical conditions (such as depression)</t>
  </si>
  <si>
    <t>w.</t>
  </si>
  <si>
    <t>b) Coverage for persons who are hospital-confined when coverage would otherwise take effect.</t>
  </si>
  <si>
    <t>x.</t>
  </si>
  <si>
    <t>Offeror certifies that it reports to the national Healthcare Integrity and Protection Databank (HIPDB) as required and, as may be necessary, submits inquiries to the HIPDB to determine whether any final adverse legal actions have been taken against its member providers.</t>
  </si>
  <si>
    <t>y.</t>
  </si>
  <si>
    <t xml:space="preserve"> Offeror certifies that, if it conducts Standard Transactions, it is in full compliance with HIPAA's administrative simplification standards relating to electronic data interchange (EDI).</t>
  </si>
  <si>
    <t>z.</t>
  </si>
  <si>
    <t>Offeror will not require that enrollment and eligibility information electronically transmitted by Client to Offeror comply with EDI.</t>
  </si>
  <si>
    <t>aa.</t>
  </si>
  <si>
    <t>The expected file layout for enrollment and eligibility information is the standard HIPAA 834 layout. Offeror agrees that they are able to receive the data in this format.</t>
  </si>
  <si>
    <t>ab.</t>
  </si>
  <si>
    <t xml:space="preserve">Upon expiration of the contract, Offeror will provide all necessary documentation, claims files, prescription history and other data needed for the successful transition of the program, to the appointed Offeror, within a mutually agreed upon reasonable timeframe and at no additional cost.  This includes, but is not limited to, all open mail order and specialty pharmacy refills (to the extent permissible by law), prior authorization histories, accumulators used in all plan options and at least six months of historical claims data. </t>
  </si>
  <si>
    <t>ac.</t>
  </si>
  <si>
    <t>The Offeror must agree to transfer to the client, within 30 days of notice of termination, all required data and records necessary to administer the plans subject to state and federal confidentiality considerations.  The transfer may be made electronically, in a file format to be determined based on the mutual agreement between the client and the provider of services.</t>
  </si>
  <si>
    <t>ad.</t>
  </si>
  <si>
    <t>Offeror has complied with all state insurance department filing requirements for all plans/products being offered in this quote in each state in which the Client has retirees. Comment:  Be sure to review the census file submitted with this RFP.</t>
  </si>
  <si>
    <t>ae.</t>
  </si>
  <si>
    <t>Offeror is bonded.</t>
  </si>
  <si>
    <t>af.</t>
  </si>
  <si>
    <t>Offeror maintains a fidelity bond (similar to that required by ERISA).</t>
  </si>
  <si>
    <t>ag.</t>
  </si>
  <si>
    <t>The health plan agrees to assume claim fiduciary responsibilities including appeals and defense of "utilization review" decisions.  Offeror will be designated as the final claims appeal fiduciary for the plans.  If not, describe why you would be unwilling to agree to this request.</t>
  </si>
  <si>
    <t>ah.</t>
  </si>
  <si>
    <t>Offeror maintains professional liability insurance that exceeds $5 million per claim and $20 million aggregate.</t>
  </si>
  <si>
    <t>ai.</t>
  </si>
  <si>
    <t>Liability insurance covers:</t>
  </si>
  <si>
    <t>aj.</t>
  </si>
  <si>
    <t>Medical management decisions</t>
  </si>
  <si>
    <t>Professional malpractice</t>
  </si>
  <si>
    <t>iii.</t>
  </si>
  <si>
    <t>Provider contracting</t>
  </si>
  <si>
    <t>iv.</t>
  </si>
  <si>
    <t>The Offeror maintains executed contracts with all providers participating in the network.</t>
  </si>
  <si>
    <t>ak.</t>
  </si>
  <si>
    <t>The Offeror provider contracts do not provide for any type of remuneration to your organization, such as commission, finder's fee, rebate, or other financial benefit.</t>
  </si>
  <si>
    <t>al.</t>
  </si>
  <si>
    <t>Your organization is not a creditor of any provider in the network.</t>
  </si>
  <si>
    <t>Reference Survey</t>
  </si>
  <si>
    <t>Group Medicare Retiree Plan with Part D</t>
  </si>
  <si>
    <t>Section 1</t>
  </si>
  <si>
    <t>Reference Respondent Information</t>
  </si>
  <si>
    <t>Please return completed form to:</t>
  </si>
  <si>
    <t>From:</t>
  </si>
  <si>
    <t>Bidder/Proposer:</t>
  </si>
  <si>
    <t>Company:</t>
  </si>
  <si>
    <t>Due Date:</t>
  </si>
  <si>
    <t>Phone #:</t>
  </si>
  <si>
    <t>Total Pages: 1</t>
  </si>
  <si>
    <t>Fax #:</t>
  </si>
  <si>
    <t xml:space="preserve">Phone #: </t>
  </si>
  <si>
    <t>Email:</t>
  </si>
  <si>
    <t>Bidder/Proposer email:</t>
  </si>
  <si>
    <t>Section 2</t>
  </si>
  <si>
    <t>Proposer Name:</t>
  </si>
  <si>
    <t>Section 3</t>
  </si>
  <si>
    <t>Y</t>
  </si>
  <si>
    <t>N</t>
  </si>
  <si>
    <t>1. Did this company have the proper resources and personnel by which to get the job done?</t>
  </si>
  <si>
    <t>2. Were any problems encountered with the company's work performance?</t>
  </si>
  <si>
    <t>3. Were changes in the program during the year(s) after implementation, if applicable, handled properly and on a timely basis?</t>
  </si>
  <si>
    <t>4. Was the implementation completed on time per the schedule agreed upon by you and the Proposer?</t>
  </si>
  <si>
    <t>5. Were you satisfied with the implementation of the program, and the takeover from your prior insurer if applicable?</t>
  </si>
  <si>
    <t>6. Were you satisfied with the customer service provided to your retirees</t>
  </si>
  <si>
    <t>7. Were you satisfied with the resolution of escalated issues?</t>
  </si>
  <si>
    <t>8. On a scale of one to ten, ten being best, how would you rate the overall work performance, considering professionalism; final product; personnel; resources.</t>
  </si>
  <si>
    <t>9. If the opportunity were to present itself, would you rehire this company?</t>
  </si>
  <si>
    <t>10. Please provide additional comments pertinent to this company and the work performed for you:</t>
  </si>
  <si>
    <t>Section 4</t>
  </si>
  <si>
    <t>Reference Name (Print)</t>
  </si>
  <si>
    <t>Reference Signature</t>
  </si>
  <si>
    <t>Retiree Services and Plan Administration</t>
  </si>
  <si>
    <t>Eligibility / Enrollment</t>
  </si>
  <si>
    <t>Based on the eligibility data Offeror receives, Offeror will:</t>
  </si>
  <si>
    <t>Process member data for submission to CMS within 48 hours of receipt of eligibility data</t>
  </si>
  <si>
    <t>Update member information (e.g., address changes) within 48 hours of receipt of eligibility data</t>
  </si>
  <si>
    <r>
      <t xml:space="preserve">Notify appropriate party of eligibility </t>
    </r>
    <r>
      <rPr>
        <u/>
        <sz val="10"/>
        <rFont val="Arial"/>
        <family val="2"/>
      </rPr>
      <t>file issues</t>
    </r>
    <r>
      <rPr>
        <sz val="10"/>
        <rFont val="Arial"/>
        <family val="2"/>
      </rPr>
      <t xml:space="preserve"> within 24 hours of receipt of eligibility data</t>
    </r>
  </si>
  <si>
    <t>Accept and process changes directly from retirees, including drops in coverage, address changes, age-in applications; and notify APS upon acceptance of such changes.</t>
  </si>
  <si>
    <t>Provide online access to all eligibility files</t>
  </si>
  <si>
    <t xml:space="preserve">Offeror will accept on the initial eligibiity file, and continue to track on the file through member communication directly to Offeror, a family relationship code for a retiree and spouse both enrolled in the Part D or MAPD plan that allows APS to tie two records together.  </t>
  </si>
  <si>
    <t>This family relationship tracking will be accessible to the Offeror's customer service unit for use on phone calls with such retirees or spouses.</t>
  </si>
  <si>
    <t xml:space="preserve"> Offeror will periodically send this family relationship tracking file to APS for use in their administration of other benefit programs.</t>
  </si>
  <si>
    <t>For new retirees who “age in” to the Medicare program, APS require the following processes:</t>
  </si>
  <si>
    <t>APS:  Offeror will accept a file / notice from APS every other month with a list of pre-Medicare retiree members who will turn 65 for a 3-month block, such file/notice provided by APS three months in advance of the earliest month in which a retiree member in the block turns age 65</t>
  </si>
  <si>
    <t>ACG:  Offeror will accept a file / notice from ACG every month with a list of pre-Medicare retiree members who will turn 65, such file/notice provided by ACG three months in advance of these retiree members turning age 65</t>
  </si>
  <si>
    <t>Offeror will be responsible for sending out all communications on enrollment on a timely basis, including paper applications, and processing enrollments received directly from age-in retiree members</t>
  </si>
  <si>
    <t>Offeror will provide a supply of age-in enrollment communications to be used in case a retiree visits the HR / Benefits department to get a replacement enrollment packet.</t>
  </si>
  <si>
    <t>Offeror will make outbound calls to retiree members to verify incomplete / missing information on an application for enrollment, and not rely on APS (except in non-responsive situations - i.e. after 3 attempts to contact the retiree member) to make those phone calls to obtain the missing information</t>
  </si>
  <si>
    <t>Offeror will send an enrollment change report, every 2 weeks, that outlines new enrollments, terminations from coverage, deaths, and address changes</t>
  </si>
  <si>
    <t>Offeror will send a weekly enrolled member report to client</t>
  </si>
  <si>
    <t>Offeror will conduct a group enrollment process for the initial enrollment of members in the Medicare Advantage plan based on a file sent to Offeror from the incumbent carrier or from Client, and thereafter a paper enrollment process for age-ins and new enrollees.</t>
  </si>
  <si>
    <t>Offeror will accept eligibility and process in a separate cost group, Medicare Advanrage Only benefits for those APS retirees who have waived Part D due to other retiree Rx benefits, such as Tricare</t>
  </si>
  <si>
    <t xml:space="preserve">Retiree Premium Billing </t>
  </si>
  <si>
    <t>Offeror will conduct all facets of retiree premium billing for the retiree's portion of the fully insured premium, on as simple and streamlined process as possible, and will invoice APS for their portion, based on subsidy data provided to Offeror by APS.</t>
  </si>
  <si>
    <t>Offeror will invoice impacted retirees and APS a Medicare Advantage Only benefits, for those APS retirees who have waived Part D due to other retiree Rx benefits, such as Tricare</t>
  </si>
  <si>
    <t>Offeror will drop a retiree member from the medical and Rx plan, as soon as possible and in accordance with CMS rules, based on Offeror's records of non-payment of premium, without requiring APS to communicate the drop in coverage to Offeror.</t>
  </si>
  <si>
    <t>Offeror will provide a 30-day and a 60-day notice to members for non-payment of premium, before dropping the member's health coverage - or follow the CMS rules for non-payment of premium if there are even greater notification requirements.</t>
  </si>
  <si>
    <t>Offeror will notify APS when it drops a retiree member from the medical and Rx plan due to non-payment of premium.</t>
  </si>
  <si>
    <t>Offeror will not require APS approval to eliminate coverage for a Member for non-payment of premium.</t>
  </si>
  <si>
    <t>Offeror will provide online access to retiree member and client invoicing to APS.</t>
  </si>
  <si>
    <t>If a mistake in billing due to Offeror's error, that has not been communicated to retirees within one month of its occurrence, results in the retiree owing premium money to Offeror to rectify the error, Offeror will not charge the retiree the back payments owed and Offeror will absorb the cost.</t>
  </si>
  <si>
    <t>Customer (Member) Service</t>
  </si>
  <si>
    <t>Offeror has a single toll-free, customer service telephone number for addressing claim payments and claim questions, member services, any appeals related to medical or Rx, and customer service for retiree billing questions</t>
  </si>
  <si>
    <t>Offeror will provide a dedicated phone line for APS retiree members</t>
  </si>
  <si>
    <t>Representatives must be trained in both Medicare specific programs and working with Medicare recipients.</t>
  </si>
  <si>
    <t>Offeror will have a toll-free customer service telephone number that is operational 24 hours a day, 7 days a week.</t>
  </si>
  <si>
    <r>
      <t xml:space="preserve">Indicate hours, time zones, and days during which client members can reach </t>
    </r>
    <r>
      <rPr>
        <b/>
        <u/>
        <sz val="10"/>
        <rFont val="Arial"/>
        <family val="2"/>
      </rPr>
      <t>live</t>
    </r>
    <r>
      <rPr>
        <sz val="10"/>
        <rFont val="Arial"/>
        <family val="2"/>
      </rPr>
      <t xml:space="preserve"> a customer service representative, during open enrollment and outside open enrollment if different.</t>
    </r>
  </si>
  <si>
    <t xml:space="preserve">How will Offeror assist the client with members who call their benefits department with questions concerning the transition from the current carrier? </t>
  </si>
  <si>
    <t>Offeror will provide account members to accompany client on all open enrollment and other group meetings with a clinical or wellness focust (2-3 group meetings) held each year at Offeror's expense</t>
  </si>
  <si>
    <t xml:space="preserve">How many wellness and clinical group meeting days are included in your proposal? </t>
  </si>
  <si>
    <t>Offeror will provide a dedicated representative to handle all escalated calls to client's HR / Benefits team, and will start to address such escalated calls within 24 hours of notice by the HR/Benefits department.</t>
  </si>
  <si>
    <t xml:space="preserve">What services would Offeror provide to Client for ongoing, new member orientation to a Medicare Advantage Plan? </t>
  </si>
  <si>
    <t>Offeror will have available in its call center multilingual speaking service representatives, including Spanish.</t>
  </si>
  <si>
    <t>Offeror will have a separate customer service unit for mail order prescription drugs</t>
  </si>
  <si>
    <t>Is some or all of Offeror's Customer Service support provided offshore?</t>
  </si>
  <si>
    <t>If so, provide the following statistics on Offeror's offshore calls:</t>
  </si>
  <si>
    <t xml:space="preserve">   # handled offshore</t>
  </si>
  <si>
    <t xml:space="preserve">   % handled offshore</t>
  </si>
  <si>
    <t>List the location(s) of Offeror service centers that would be servicing client's Medicare eligible retiree members.  Use the "Explanation" column and/or worksheet if Offeror need more space</t>
  </si>
  <si>
    <t>Service Center 1</t>
  </si>
  <si>
    <t xml:space="preserve">   Location 1</t>
  </si>
  <si>
    <t xml:space="preserve">   Geographic Region(s) Covered 1</t>
  </si>
  <si>
    <t>Service Center 2</t>
  </si>
  <si>
    <t xml:space="preserve">   Location 2</t>
  </si>
  <si>
    <t xml:space="preserve">   Geographic Region(s) Covered 2</t>
  </si>
  <si>
    <t>Service Center 3</t>
  </si>
  <si>
    <t xml:space="preserve">   Location 3</t>
  </si>
  <si>
    <t xml:space="preserve">   Geographic Region(s) Covered 3</t>
  </si>
  <si>
    <t>What is Offeror contingency plan in the event that the proposed customer service center is off-line/down?</t>
  </si>
  <si>
    <t>Quality</t>
  </si>
  <si>
    <t xml:space="preserve">Describe how at-risk members (e.g., nonresponding case management patients) who call customer service for non-care-related management issues (e.g. benefit design or claims payment status) are routed to the care management unit. </t>
  </si>
  <si>
    <t xml:space="preserve">Do you provide compliance/gaps messaging to members? </t>
  </si>
  <si>
    <t xml:space="preserve">Do you provide compliance/gaps messaging to physicians? </t>
  </si>
  <si>
    <t>Retiree Website/Online Tools</t>
  </si>
  <si>
    <t xml:space="preserve">Do your senior-focused transparency tools contain any of the following features: </t>
  </si>
  <si>
    <t xml:space="preserve">The ability for seniors to complete a patient survey about their experience with a physician that includes ratings and an opportunity to leave comments?  </t>
  </si>
  <si>
    <t xml:space="preserve">The ability to perform a side-by-side comparison of physicians? </t>
  </si>
  <si>
    <t xml:space="preserve">The ability to display normal appointment times by each physician, at a particular location? </t>
  </si>
  <si>
    <t xml:space="preserve">The ability to display awards and national professional recognitions for each physician? </t>
  </si>
  <si>
    <t xml:space="preserve">A visual map that notes the approximate location of each physician office so that seniors can easily find the most convenient location for them? </t>
  </si>
  <si>
    <t xml:space="preserve">A link to directions that enables seniors to secure door-to-door driving instructions to the physician office? </t>
  </si>
  <si>
    <t>15.</t>
  </si>
  <si>
    <t>Medicare retiree members will have access to a web-based application, which allows them to review:</t>
  </si>
  <si>
    <t xml:space="preserve">   Claims history</t>
  </si>
  <si>
    <t xml:space="preserve">   Deductible and out-of-pocket expenses year-to-date in 
   comparison to required annual amounts</t>
  </si>
  <si>
    <t xml:space="preserve">   Plan design</t>
  </si>
  <si>
    <t xml:space="preserve">   Doctor/hospital, and pharmacy locator</t>
  </si>
  <si>
    <t xml:space="preserve">   Alternative drug therapies (i.e., formulary status, generic alternatives available, etc.) and cost of each.</t>
  </si>
  <si>
    <t xml:space="preserve">   Compare price of a medication at retail versus mail order. </t>
  </si>
  <si>
    <t xml:space="preserve">   Price a medication (including comparative retail pricing from
   local retail pharmacies)</t>
  </si>
  <si>
    <t>16.</t>
  </si>
  <si>
    <t>Does Offeror have a free downloadable mobile app for smartphones?</t>
  </si>
  <si>
    <t>Medicare retiree members will have online access to the Part D Rx formulary, with drug lookup capabilities (not just a list of formulary drugs)</t>
  </si>
  <si>
    <t>Medicare retiree members will have online access to request mail order refills</t>
  </si>
  <si>
    <r>
      <t xml:space="preserve">Provide screenshots of the most utilized parts of Offeror online Medicare medical and Part D tools by Medicare retirees.  Label them:   </t>
    </r>
    <r>
      <rPr>
        <b/>
        <sz val="10"/>
        <rFont val="Arial"/>
        <family val="2"/>
      </rPr>
      <t>[Offeror's Name]_Retiree Website Screenshots as Attachment C2</t>
    </r>
    <r>
      <rPr>
        <sz val="10"/>
        <rFont val="Arial"/>
        <family val="2"/>
      </rPr>
      <t>.</t>
    </r>
  </si>
  <si>
    <t>Retiree Communication</t>
  </si>
  <si>
    <t>Offeror will have available all retiree communications in Spanish as well as English</t>
  </si>
  <si>
    <t>Offeror will provide preview, review, edit and sign-off rights to client, for ALL retiree communications.  Edit rights will not apply to CMS-approved communications to the extent they are not editable.</t>
  </si>
  <si>
    <t>Offeror will provide materials to client for posting on client's retiree intranet site, including up-to-date formulary, communications applicable to all retiree members, education materials; age-in kits; mail order brochure</t>
  </si>
  <si>
    <t>OTHER INFORMATION</t>
  </si>
  <si>
    <t>Please provide the following information in electronic format and name the file as specified:</t>
  </si>
  <si>
    <r>
      <t xml:space="preserve">Current member enrollment materials (including a group MAPD enrollment if quoting on that option) that the health plan feels would be of assistance to the client in evaluating Offeror program.  Name the file: </t>
    </r>
    <r>
      <rPr>
        <b/>
        <sz val="10"/>
        <rFont val="Arial"/>
        <family val="2"/>
      </rPr>
      <t>[Offeror Name]_Enrollment Materials as Attachment C3</t>
    </r>
    <r>
      <rPr>
        <sz val="10"/>
        <rFont val="Arial"/>
        <family val="2"/>
      </rPr>
      <t>.</t>
    </r>
  </si>
  <si>
    <t>Not Attatched</t>
  </si>
  <si>
    <r>
      <t xml:space="preserve">Sample ID Card and description of elements that may be customized. Name the file: </t>
    </r>
    <r>
      <rPr>
        <b/>
        <sz val="10"/>
        <rFont val="Arial"/>
        <family val="2"/>
      </rPr>
      <t xml:space="preserve"> [Offeror Name]_ ID Card as Attachment C3</t>
    </r>
    <r>
      <rPr>
        <sz val="10"/>
        <rFont val="Arial"/>
        <family val="2"/>
      </rPr>
      <t>.</t>
    </r>
  </si>
  <si>
    <t>Account Management, Reporting, Implementation</t>
  </si>
  <si>
    <t>Medicare Retirees RFP</t>
  </si>
  <si>
    <t>Account Management</t>
  </si>
  <si>
    <r>
      <t xml:space="preserve">Identify key personnel that will directly support this contract, and whose performance appraisal is impacted by their performance on this contract with client.  Be sure to include, at a minimum, the Strategic Account Manager, Day-to-day Account Specialist, Implementation Manager.   Also, please indicate years of experience within Offeror's organization servicing clients similar (size of Medicare retiree population, public entity) to client, number of similar clients with number of Medicare retiree members serviced, and years of experience in the retiree healthcare industry, by completing the tab labeled Account Team Breakdown.  Name the file:  </t>
    </r>
    <r>
      <rPr>
        <b/>
        <sz val="10"/>
        <rFont val="Arial"/>
        <family val="2"/>
      </rPr>
      <t>[Offeror Organization's Name]_Account Team as Attachment C4</t>
    </r>
    <r>
      <rPr>
        <sz val="10"/>
        <rFont val="Arial"/>
        <family val="2"/>
      </rPr>
      <t>.</t>
    </r>
  </si>
  <si>
    <t>How will Client's satisfaction with the account manager be measured, and how often, during the contract period?</t>
  </si>
  <si>
    <t>The account manager will participate on the implementation team.</t>
  </si>
  <si>
    <r>
      <t xml:space="preserve">Provide a separate bio on the account manager and the day-to-day account specialist who would be assigned to client.  Name the file:  </t>
    </r>
    <r>
      <rPr>
        <b/>
        <sz val="10"/>
        <rFont val="Arial"/>
        <family val="2"/>
      </rPr>
      <t xml:space="preserve"> [Offeror's Name]_client Acct Manager and Specialist Bio include in  Attachment C4</t>
    </r>
    <r>
      <rPr>
        <sz val="10"/>
        <rFont val="Arial"/>
        <family val="2"/>
      </rPr>
      <t>.</t>
    </r>
  </si>
  <si>
    <t>The account team will consist of a dedicated person for each area of administration:  eligibility, retiree billing (for APS), account management, escalated claim issues, mail order complaints/issues</t>
  </si>
  <si>
    <t>Offeror will provide educational materials in a variety of formats (e.g., print, webinar, video, online) for open enrollment and other needs</t>
  </si>
  <si>
    <t xml:space="preserve">Offeror to schedule, host, and arrange (in coordination with Client) at least four (4) retiree educational and benefit meetings (Retiree Events) throughout Arlington County during September 2022, at no additional cost to Client.  </t>
  </si>
  <si>
    <t>Offeror agrees to assign a designated contact person for enrollment, retiree billing and claims issues.</t>
  </si>
  <si>
    <t>Please confirm Offeror's responsibility for distributing all required communication per CMS rules, and not required communications, including but not limited to:</t>
  </si>
  <si>
    <t>Pre-Notification mailing of pending group enrollment and ability to opt-out</t>
  </si>
  <si>
    <t xml:space="preserve">Exhibit and Event Letters </t>
  </si>
  <si>
    <t>Welcome Kit Package</t>
  </si>
  <si>
    <t>Transition Supply Services</t>
  </si>
  <si>
    <t>Formulary Changes</t>
  </si>
  <si>
    <t>Formulary 60-Day Notice</t>
  </si>
  <si>
    <t>CMS Excluded Provider</t>
  </si>
  <si>
    <t>Medication Therapy Management (MTM)</t>
  </si>
  <si>
    <t>Evidence of Coverage (EOC)</t>
  </si>
  <si>
    <t>Summary of Benefits (SOB)</t>
  </si>
  <si>
    <t>Targeted mailing 45 days prior to initial plan effective date to members who will experience negative formulary change (based on utilization data obtained from current PBM)</t>
  </si>
  <si>
    <t>Annual Notice of Change (ANOC)</t>
  </si>
  <si>
    <t>Explanation of Benefits (EOB)</t>
  </si>
  <si>
    <t xml:space="preserve">Offeror agrees that no external communications material that mentions the client's benefit plans may be circulated without written approval from the client. </t>
  </si>
  <si>
    <t>Describe the training Offeror will provide client staff who could take calls from Medicare retired members.</t>
  </si>
  <si>
    <t>Will the Offeror's staff taking calls from Medicare retired members be specifically dedicated to MAPD plans, or will they also take calls related to Medicare Supplemental coverage with group Medicare Part D?</t>
  </si>
  <si>
    <r>
      <t xml:space="preserve">Attach a description of premium billing procedures.  Include information on the timing of billing, billing-payment reconciliations and ability to provide for client self-billing if client decides to institute that type of billing procedure.  Name the file:  </t>
    </r>
    <r>
      <rPr>
        <b/>
        <sz val="10"/>
        <rFont val="Arial"/>
        <family val="2"/>
      </rPr>
      <t>[Offeror's Name]_ client Premium/Fee Billing as Attachment C5.</t>
    </r>
  </si>
  <si>
    <t>For ACG:  Attach a description of self-insured banking procedures, and ACG's role in each procedure.  .  Name the file:  [Offeror's Name]_ client Self-Insured Banking Arrangements as Attachment C5.</t>
  </si>
  <si>
    <t>Offeror will track, followup, and replace (as needed) outstanding checks to providers for health services.  In explanation indicate your definition of "outstanding checks" with regard to time lapse from check date.</t>
  </si>
  <si>
    <t>Offeror will provide ACG a monthly report on such activity with regard to outstanding checks and its resolution.</t>
  </si>
  <si>
    <t>Offeror will prepare a reserve estimate each year (IBNR) for ACG, and 12-month claim lag report.</t>
  </si>
  <si>
    <t>Offeror will administer a 12-month runout period for ACG (no claims paid after 12 months from date incurred).</t>
  </si>
  <si>
    <t xml:space="preserve">The client requires a 45-60 day billing grace period.  Please confirm you are willing to accommodate. </t>
  </si>
  <si>
    <t>Please confirm that you are willing to distribute open enrollment materials other than CMS required materials on behalf of the client. If yes, are there additional costs associated with distribution of open enrollment communications?  Answer Yes or No only in your response here to the additional cost question, and enter the additional cost in your Cost Proposal identified as such.</t>
  </si>
  <si>
    <t>Offeror will develop premium equivalent rates for ACG, under a self-insured financing arrangement.</t>
  </si>
  <si>
    <t>REPORTING</t>
  </si>
  <si>
    <t xml:space="preserve">Please indicate Offeror's willingness to provide reports to client, and to comply with  the following reporting requirements for this contract. Each report must reflect claims and enrollment (members) by lines of coverage (Medicare Advantage/Medicare Supplement medical, and Part D), plus a total for all activity.  Respond for fully insured proposal.
</t>
  </si>
  <si>
    <t>Offeror agrees to production of promised reports and data on agreed upon dates.</t>
  </si>
  <si>
    <t>Offeror agrees to analyze client members' claims utilization and cost data and meet with them on at least a semi-annual basis to review emerging trends and account servicing.</t>
  </si>
  <si>
    <t>Offeror will provide detailed Rx utilization statistics on at least a semi-annual basis and meet with client to review emerging trends and account servicing.</t>
  </si>
  <si>
    <t>Offeror will provide information on formulary changes before they occur and are announced to retiree members, including information on impacted users, and alternative drugs available.</t>
  </si>
  <si>
    <t>Offeror will provide client with access to a web-based reporting platform.</t>
  </si>
  <si>
    <t>Employer reports can be exported into a csv or excel format.</t>
  </si>
  <si>
    <t>Monthly reporting for this contract  contains at least the following information:</t>
  </si>
  <si>
    <t>Paid Claims</t>
  </si>
  <si>
    <t>Subsidies received for Part D, separately for each type of subsidy</t>
  </si>
  <si>
    <t>Subsidies received for Medicare Advantage medical</t>
  </si>
  <si>
    <t>CMS average risk score for each group, separately for Medicare Advantage medical and Part D</t>
  </si>
  <si>
    <t>Premiums (insured programs)</t>
  </si>
  <si>
    <t>Large Claims Report (&gt; $25,000)</t>
  </si>
  <si>
    <t>Monthly enrollment counts (retirees and members).</t>
  </si>
  <si>
    <t xml:space="preserve">General/Management-type claim utilization reports for this contract will be provided annually or on an as-needed basis by plan identifying at a minimum: </t>
  </si>
  <si>
    <t>Medicare Advantage medical subsidies from Federal government</t>
  </si>
  <si>
    <t>Benefits paid</t>
  </si>
  <si>
    <t>These utilization management reports will also include actual utilization and average cost statistics and measures compared to Offeror's book of business or industry-specific benchmarks, such as:</t>
  </si>
  <si>
    <t>ALOS</t>
  </si>
  <si>
    <t>Days/1,000</t>
  </si>
  <si>
    <t>ER visits</t>
  </si>
  <si>
    <t>Office visits</t>
  </si>
  <si>
    <t>Trend</t>
  </si>
  <si>
    <t>Detailed Rx utilization by therapeutic class, by top dollars, by top scripts</t>
  </si>
  <si>
    <t>Other standard utilization measures and benchmarks</t>
  </si>
  <si>
    <t>If the relationship is terminated, do you have the ability to provide client with a detailed report of the status of each participant, to transition these participants to another health plan?</t>
  </si>
  <si>
    <t>What are your standard reports that would be provided to Client at no additional cost?</t>
  </si>
  <si>
    <r>
      <t xml:space="preserve">Attach one sample of all standard reports that would be provided to the client. Name the file: </t>
    </r>
    <r>
      <rPr>
        <b/>
        <sz val="10"/>
        <rFont val="Arial"/>
        <family val="2"/>
      </rPr>
      <t xml:space="preserve"> [Offeror's Name]_ Standard Reports as Attachment C6</t>
    </r>
    <r>
      <rPr>
        <sz val="10"/>
        <rFont val="Arial"/>
        <family val="2"/>
      </rPr>
      <t>.</t>
    </r>
  </si>
  <si>
    <t>23.</t>
  </si>
  <si>
    <t>Will the client's specific results be compared to national averages, your book of business and/or government/school system averages?</t>
  </si>
  <si>
    <t xml:space="preserve">Implementation Support </t>
  </si>
  <si>
    <t>24.</t>
  </si>
  <si>
    <t>Offeror will provide a designated implementation team that will include an implementation manager and the Strategic Account Manager; they will provide assistance during the transition/implementation process and participate in regularly scheduled status meetings (at least weekly by phone or in person).</t>
  </si>
  <si>
    <t>Offeror will maintain an implementation project plan and issue log documenting all implementation issues, actions, due dates, at risk tasks and responsible parties.  Implementations must be supported year round as required by client.</t>
  </si>
  <si>
    <r>
      <t xml:space="preserve">Please provide a copy of an Implementation plan assuming a kickoff meeting in August 2022. Name the file:  </t>
    </r>
    <r>
      <rPr>
        <b/>
        <sz val="10"/>
        <rFont val="Arial"/>
        <family val="2"/>
      </rPr>
      <t>[Offeror's Name]_Implementation Plan as Attachment C7</t>
    </r>
    <r>
      <rPr>
        <sz val="10"/>
        <rFont val="Arial"/>
        <family val="2"/>
      </rPr>
      <t>.</t>
    </r>
  </si>
  <si>
    <t>25.</t>
  </si>
  <si>
    <t>For each of the following, provide a "yes" answer if Offeror agrees to each provisions without condition.  Answer "no" if Offeror does not agree, or if there are stipulations.  List any stipulations and/or conditions in the Explanation column.</t>
  </si>
  <si>
    <t>Be able to implement plan in 120 days and meet deadlines set forth in an agreed upon implementation schedule.</t>
  </si>
  <si>
    <t>Production and distribution of ID cards prior to effective date with accuracy equal to data provided client.</t>
  </si>
  <si>
    <t xml:space="preserve">Appropriate members of account team to perform a service and operational audit within the first three months of the program. </t>
  </si>
  <si>
    <t>Meet or exceed client's subjective assessment of satisfaction with program implementation.</t>
  </si>
  <si>
    <t>26.</t>
  </si>
  <si>
    <t>You agree to accept and load all open mail order and specialty pharmacy refills, prior authorization histories, and at least six months of historical claims data at no additional cost to the client during the implementation process.</t>
  </si>
  <si>
    <t>27.</t>
  </si>
  <si>
    <t>You can provide alternative approaches to minimize the need for members to request new prescriptions during transition.</t>
  </si>
  <si>
    <t>PERFORMANCE GUARANTEES/STANDARDS</t>
  </si>
  <si>
    <t>Performance Guarantees</t>
  </si>
  <si>
    <t>28.</t>
  </si>
  <si>
    <t>Client is seeking performance guarantees to encourage the selected bidder to provide superior service. Offeror failure to meet the performance guarantee(s) would result in a financial penalty.  Please indicate Offeror concurrence belowy.</t>
  </si>
  <si>
    <t>Offeror agrees that the guarantees will be measured and reconciled on a quarterly basis within 45 days from the close of the quarter, with the exception of annual guarantees which will be measured and reconciled within 45 days from the close of the year.  All performance guarantees will be audited on a scheduled basis.</t>
  </si>
  <si>
    <t>Offeror agrees that penalties will automatically be paid annually within 90 days of the close of the measurement period without any written request requirement.</t>
  </si>
  <si>
    <r>
      <t xml:space="preserve">Will you offer any Performance Guarantees to client? 
If yes, please attach a copy of your guarantees, as </t>
    </r>
    <r>
      <rPr>
        <b/>
        <sz val="10"/>
        <rFont val="Arial"/>
        <family val="2"/>
      </rPr>
      <t>Performance Guarantees_Attachment C8.</t>
    </r>
  </si>
  <si>
    <t>If yes, indicate below the types of guarantees provided</t>
  </si>
  <si>
    <t>Implementation Satisfaction:</t>
  </si>
  <si>
    <t xml:space="preserve">Ongoing Service:  </t>
  </si>
  <si>
    <t>Pharmacy Network Access</t>
  </si>
  <si>
    <t>Provider Network Access</t>
  </si>
  <si>
    <t>Claims  timeliness of processing and response</t>
  </si>
  <si>
    <t xml:space="preserve">Mail order turnaround time for prescription drugs </t>
  </si>
  <si>
    <t>vi.</t>
  </si>
  <si>
    <t>Mail order dispensing accuracy</t>
  </si>
  <si>
    <t>vii</t>
  </si>
  <si>
    <t xml:space="preserve">Claims processing accuracy </t>
  </si>
  <si>
    <t>viii</t>
  </si>
  <si>
    <t xml:space="preserve">Member service telephone response time </t>
  </si>
  <si>
    <t>ix</t>
  </si>
  <si>
    <t xml:space="preserve">Member service call abandonment rate </t>
  </si>
  <si>
    <t>x</t>
  </si>
  <si>
    <t>Member service first call resolution</t>
  </si>
  <si>
    <t>xi</t>
  </si>
  <si>
    <t>Member service written inquiry (paper or electronic mail) response time</t>
  </si>
  <si>
    <t>xii</t>
  </si>
  <si>
    <t xml:space="preserve">Member satisfaction </t>
  </si>
  <si>
    <t>xiii</t>
  </si>
  <si>
    <t xml:space="preserve">Plan Design Changes Implemented </t>
  </si>
  <si>
    <t>xiv</t>
  </si>
  <si>
    <t xml:space="preserve">Overall account management satisfaction guarantee </t>
  </si>
  <si>
    <t>xv</t>
  </si>
  <si>
    <t xml:space="preserve">Annual benefit plan review </t>
  </si>
  <si>
    <t>xvi</t>
  </si>
  <si>
    <t xml:space="preserve">Timeliness of reporting </t>
  </si>
  <si>
    <t>xvii</t>
  </si>
  <si>
    <t>Eligibility processing</t>
  </si>
  <si>
    <t>xviii</t>
  </si>
  <si>
    <t xml:space="preserve">Plan Management Meetings </t>
  </si>
  <si>
    <t xml:space="preserve">% of premium at risk - applicable to fully insured arrangement for both medical and Rx premium combined: </t>
  </si>
  <si>
    <t>APS</t>
  </si>
  <si>
    <t>Account Team Breakdown</t>
  </si>
  <si>
    <t>For APS</t>
  </si>
  <si>
    <t>Name</t>
  </si>
  <si>
    <t>Years with Offeror Servicing Similar Size Medicare Clients</t>
  </si>
  <si>
    <t>Years Working in Retiree Health Benefits</t>
  </si>
  <si>
    <t>Number of Similar Sized Medicare Clients</t>
  </si>
  <si>
    <t># of Medicare Retiree Lives Serviced</t>
  </si>
  <si>
    <t>Services Retiree Only Clients (Y/N)</t>
  </si>
  <si>
    <t>Strategic Account Manager</t>
  </si>
  <si>
    <t>Day-to-day Account Specialist</t>
  </si>
  <si>
    <t>Implementation Manager</t>
  </si>
  <si>
    <t>Executive Sponsor</t>
  </si>
  <si>
    <t>Other:</t>
  </si>
  <si>
    <t>Number of Accounts Currently Servicing</t>
  </si>
  <si>
    <t>&lt;200 Medicare lives</t>
  </si>
  <si>
    <t>200 but &lt;500 Medicare lives</t>
  </si>
  <si>
    <t>500 but &lt;1000 Medicare lives</t>
  </si>
  <si>
    <t>1000 but &lt;2000 Medicare lives</t>
  </si>
  <si>
    <t>2000+ Medicare lives</t>
  </si>
  <si>
    <t xml:space="preserve">Prescription Drugs </t>
  </si>
  <si>
    <t>To Offeror:  Use Column F to provide a brief explanation for all responses requiring an Explanation or for any negative responses.  Please do not provide an Explanation for a positive response. However if the length of the explanation is greater than 400 characters, Offeror must use the "Explanation" worksheet to provide Offeror detail explanation.</t>
  </si>
  <si>
    <t>NETWORK ACCESS/PHARMACY NETWORK MANAGEMENT</t>
  </si>
  <si>
    <t>Retail Network</t>
  </si>
  <si>
    <t>Offeror agrees to base Offeror's bid on Offeror broadest retail network available that does not require the client mandate use. Do not submit pricing/cost information with the technical components of Offeror response.</t>
  </si>
  <si>
    <t>If requested, Offeror is willing to recruit and add pharmacies in areas where access is limited.</t>
  </si>
  <si>
    <t>Mail Order</t>
  </si>
  <si>
    <t>Offeror will communicate any delays beyond three days in the delivery of prescriptions to participants.</t>
  </si>
  <si>
    <t xml:space="preserve">Offeror agrees to arrange and pay for a short-term retail supply of a delayed or incorrectly processed mail order prescription caused by Offeror organization.  </t>
  </si>
  <si>
    <t>In addition, Offeror agrees not to charge client members for expedited delivery of the mail order prescription if the prescription delay is caused by Offeror's organization.</t>
  </si>
  <si>
    <t>In the event of a natural disaster or national emergency, Offeror will continue to fill all prescription requests, proactively obtaining any necessary overrides to facilitate this process, and provide members with expedited delivery to convenient locations.</t>
  </si>
  <si>
    <t>Offeror assures that, within 24 hours, Offeror will contact prescribers and/or members via a telephone call or email for 100% of incomplete mail order prescriptions (including Specialty) that require additional information.</t>
  </si>
  <si>
    <t>Offeror will provide both email and telephone voicemail capabilities to communicate to members their mail order has been received and the date the order has been shipped to members.</t>
  </si>
  <si>
    <t>Offeror will have the capability to accept early refill orders and suspend or “queue” these orders in Offeror system until the earliest refill date for processing.</t>
  </si>
  <si>
    <t xml:space="preserve">Offeror will have the capability to accept major credit cards and store credit card number(s) by member account for future mail order prescriptions.  </t>
  </si>
  <si>
    <t>Offeror must have the capability to advise members 30 days in advance of the date their credit card number is going to expire.</t>
  </si>
  <si>
    <t>Offeror agrees not to bill members for copayments greater than $200 without first contacting them to advise them of their copayment (not applicable under current design but requested in case of future need).</t>
  </si>
  <si>
    <t>Offeror will not require the client to pay outstanding balances owed by membership.</t>
  </si>
  <si>
    <t>If requested, Offeror will provide members who are currently using the incumbent's mail facility an 800-number that may be called to provide Offeror the information necessary to transfer their current mail order prescriptions to Offeror's mail facility.</t>
  </si>
  <si>
    <t>Specialty Pharmacy Services</t>
  </si>
  <si>
    <t>Will Offeror Specialty pharmacy ship to members choice of location (i.e., physician office, etc.)?</t>
  </si>
  <si>
    <t>Indicate if Offeror receives educational funding or support from specialty pharmaceutical manufacturers.</t>
  </si>
  <si>
    <t>Describe exactly how these monies are used.</t>
  </si>
  <si>
    <t>Do Offeror Specialty pharmacies have access to complete patient profiles (i.e., are the Specialty, Retail and Mail systems fully integrated so that a complete patient profile is accessible)?</t>
  </si>
  <si>
    <t>Briefly describe Offeror's specialty patient support services.  When and how are patients identified, contacted, and monitored?</t>
  </si>
  <si>
    <t>Describe the standard reporting, including new and/or critical patient alerts, available as part of Offeror specialty program?</t>
  </si>
  <si>
    <t>If a Specialty drug package is lost, stolen, or not delivered, you will not charge the client or client participant for the Specialty Drug.</t>
  </si>
  <si>
    <t>Channel Management - Internal Audits</t>
  </si>
  <si>
    <t>Indicate the percentage of Offeror network pharmacies in Offeror Broadest Retail Network for which:</t>
  </si>
  <si>
    <t>On-site audits are conducted</t>
  </si>
  <si>
    <t>Desk-top audits are conducted.</t>
  </si>
  <si>
    <t xml:space="preserve">Confirm that the same audits performed on Offeror retail pharmacy network will be conducted on the: </t>
  </si>
  <si>
    <t>Mail Order Pharmacies utilized</t>
  </si>
  <si>
    <t>Specialty Pharmacies utilized.</t>
  </si>
  <si>
    <t>Plan Design, Clinical and Wellness, Provider Networks, Formulary Disruption</t>
  </si>
  <si>
    <t>Plan Design</t>
  </si>
  <si>
    <r>
      <t xml:space="preserve">Client is requesting a national PPO Medicare Advantage (that for medical services has no benefit differential in-network and out-of-network) with Part D or Medicare Supplement with Part D employer group plan.  See attached Plan Design tabs for the requested plan designs.  Please list any deviations on the Plan Design tabs (Medical Design Deviations, Part D Plan Design Deviations) in this workbook.  Design deviation should be detailed in the Plan Design Deviation Tabs.  Also include as attachment labled </t>
    </r>
    <r>
      <rPr>
        <b/>
        <sz val="10"/>
        <rFont val="Arial"/>
        <family val="2"/>
      </rPr>
      <t>Attachment C9 Plan Designs</t>
    </r>
    <r>
      <rPr>
        <sz val="10"/>
        <rFont val="Arial"/>
        <family val="2"/>
      </rPr>
      <t xml:space="preserve"> a detailed summary of your proposed benefit design.</t>
    </r>
  </si>
  <si>
    <t>Offeror will provide Medicare Advantage/Supplement Only benefits, for those APS retirees who have waived Part D due to other retiree Rx benefits, such as Tricare</t>
  </si>
  <si>
    <r>
      <t xml:space="preserve">Provide, in </t>
    </r>
    <r>
      <rPr>
        <b/>
        <sz val="10"/>
        <rFont val="Arial"/>
        <family val="2"/>
      </rPr>
      <t>Attachment C9</t>
    </r>
    <r>
      <rPr>
        <sz val="10"/>
        <rFont val="Arial"/>
        <family val="2"/>
      </rPr>
      <t>, a specific list of medical services that requires pre-authorization in a Medicare Advantage plan.  Indicate if the pre-authorization requirement is a CMS requirement or a requirement by the Medicare Advantage plan.</t>
    </r>
  </si>
  <si>
    <t>If an out-of-network provider fails to obtain pre-authorization for medical services, the retiree is held harmless.</t>
  </si>
  <si>
    <r>
      <t xml:space="preserve">In </t>
    </r>
    <r>
      <rPr>
        <b/>
        <sz val="10"/>
        <rFont val="Arial"/>
        <family val="2"/>
      </rPr>
      <t>Attachment C9</t>
    </r>
    <r>
      <rPr>
        <sz val="10"/>
        <rFont val="Arial"/>
        <family val="2"/>
      </rPr>
      <t>, provide information on the pre-authorization process and any consequences if the provider fails to request the pre-authorization for the member (such as, withhold payment to the provider).</t>
    </r>
  </si>
  <si>
    <r>
      <t xml:space="preserve">For the proposed national group Medicare Advantage PPO plan proposal, if a member </t>
    </r>
    <r>
      <rPr>
        <u/>
        <sz val="10"/>
        <rFont val="Arial"/>
        <family val="2"/>
      </rPr>
      <t>moves</t>
    </r>
    <r>
      <rPr>
        <sz val="10"/>
        <rFont val="Arial"/>
        <family val="2"/>
      </rPr>
      <t xml:space="preserve"> from one network area to another network area, or </t>
    </r>
    <r>
      <rPr>
        <u/>
        <sz val="10"/>
        <rFont val="Arial"/>
        <family val="2"/>
      </rPr>
      <t>moves</t>
    </r>
    <r>
      <rPr>
        <sz val="10"/>
        <rFont val="Arial"/>
        <family val="2"/>
      </rPr>
      <t xml:space="preserve"> from a network area to a non-network area or vice versa, will there be a new ID card and CMS required communication issued to the member. </t>
    </r>
  </si>
  <si>
    <t>Are there any CMS filing limitations that would impact benefit coverage levels for any benefit design elements in the requested plan design?  If yes, please explain.</t>
  </si>
  <si>
    <t xml:space="preserve">Explain the process for submitting emergency claims incurred outside the U.S. </t>
  </si>
  <si>
    <t>Prescription Drugs</t>
  </si>
  <si>
    <t>Confirm your firm's ability to administer the following Rx plan designs even though some may not be part of the current benefit design, but may be considered in the future:</t>
  </si>
  <si>
    <t>Co-insurance at Retail</t>
  </si>
  <si>
    <t>Co-insurance at Mail</t>
  </si>
  <si>
    <t>Mixed copayments at Retail (fixed dollar and coinsurance)</t>
  </si>
  <si>
    <t>Mixed copayments at Mail (fixed dollar and coinsurance)</t>
  </si>
  <si>
    <t>Coinsurance with Min/Max amounts per Rx</t>
  </si>
  <si>
    <t>Annual OOP maximums per person</t>
  </si>
  <si>
    <t>OOP max per Rx</t>
  </si>
  <si>
    <t>Greater than four tiers</t>
  </si>
  <si>
    <t>Coverage of OTC products</t>
  </si>
  <si>
    <t xml:space="preserve">Waive copays for the first x-number of fills </t>
  </si>
  <si>
    <t xml:space="preserve">Value based design with reduced or waived copays for certain drug classes </t>
  </si>
  <si>
    <t>Copay proration at retail, mail and specialty based on days supply (e.g., apply retail copay for a specialty claim with a 30-day supply)</t>
  </si>
  <si>
    <t>Limit specialty drugs to a 30-day supply via mail/specialty pharmacies</t>
  </si>
  <si>
    <t>Offeror will provide an Enhanced formulary to minimize the disruption in covered Rx, including “buy-ups” to the Part D formulary for non-Part D covered drugs (e.g. lifestyle drugs)</t>
  </si>
  <si>
    <t>Clinical Programs</t>
  </si>
  <si>
    <t>Please provide a listing and brief description  in electronic format and name the file as specified:</t>
  </si>
  <si>
    <r>
      <t xml:space="preserve">Clinical programs available under Offeror Medicare Advantage plan with Part D program offer, including how Offeror identifies eligible members, and how Offeror engages such members and keep them engaged in Offeror programs.  Note, if programs are / are not available with a Medicare Supplemental program.  Name the file:  </t>
    </r>
    <r>
      <rPr>
        <b/>
        <sz val="10"/>
        <rFont val="Arial"/>
        <family val="2"/>
      </rPr>
      <t>[Offeror Name]_Clinical Program, as Attachment C10</t>
    </r>
    <r>
      <rPr>
        <sz val="10"/>
        <rFont val="Arial"/>
        <family val="2"/>
      </rPr>
      <t>, and provide descriptions of these programs for retirees as an attachment.</t>
    </r>
  </si>
  <si>
    <r>
      <t xml:space="preserve">Wellness programs available to members under Offeror Medicare Advantage plan with Part D program offer to client.  Note, if programs are / are not available with a Medicare Supplemental program.  Name the file:  </t>
    </r>
    <r>
      <rPr>
        <b/>
        <sz val="10"/>
        <rFont val="Arial"/>
        <family val="2"/>
      </rPr>
      <t>[Offeror Name]_Wellness Programs, as Attachment C11</t>
    </r>
    <r>
      <rPr>
        <sz val="10"/>
        <rFont val="Arial"/>
        <family val="2"/>
      </rPr>
      <t>, and provide descriptions of these programs for retirees as an attachment.</t>
    </r>
  </si>
  <si>
    <t xml:space="preserve">Are your Medicare clinical programs designed specifically for seniors?  </t>
  </si>
  <si>
    <t xml:space="preserve">Do your Medicare product clinical teams support  retirees only? </t>
  </si>
  <si>
    <t>Offeror is able to remove pre-authorization requirements on an ala carte basis for certain types of health services, to the extent they exist above and beyond any CMS requirements, at the request of APS for its retiree member population.</t>
  </si>
  <si>
    <r>
      <t xml:space="preserve">Identify any outsourced Offerors that are utilized for senior-focused </t>
    </r>
    <r>
      <rPr>
        <u/>
        <sz val="10"/>
        <rFont val="Arial"/>
        <family val="2"/>
      </rPr>
      <t xml:space="preserve">clinical </t>
    </r>
    <r>
      <rPr>
        <sz val="10"/>
        <rFont val="Arial"/>
        <family val="2"/>
      </rPr>
      <t xml:space="preserve">programs. </t>
    </r>
  </si>
  <si>
    <t xml:space="preserve">Describe your transition plan for the client's Medicare-eligible retiree population who currently participate in clinical programs with the incumbent vendor.  Indicate the activities and/or communication with impacted members that will take place before, during, and after the effective date. </t>
  </si>
  <si>
    <t xml:space="preserve">How does your organization's Medicare case management program identify members with home safety issues or environmental concerns that impact a member's overall health and well-being and that cannot be identified telephonically?  </t>
  </si>
  <si>
    <t>Outside of the annual home visit you may provide to retirees, does your organization have a process established for assessing members in their home environment?</t>
  </si>
  <si>
    <t xml:space="preserve">How are members with both medical and behavioral concerns identified?  </t>
  </si>
  <si>
    <t xml:space="preserve"> How are members with both medical and behavioral health issues / conditions managed by your organization?  </t>
  </si>
  <si>
    <t xml:space="preserve">Who manages these members?  </t>
  </si>
  <si>
    <t>Does your organization have a process for collaboratively managing members with both medical and behavioral health problems?</t>
  </si>
  <si>
    <t>How is your organization leveraging data and technology to engage physicians in better compliance with evidence-based medicine and getting a broader view of their patient's health status and healthcare experiences?</t>
  </si>
  <si>
    <t>Rx Clinical Programs</t>
  </si>
  <si>
    <t>You have the capability to integrate medical and prescription drug claims data to enhance:</t>
  </si>
  <si>
    <t>Concurrent Drug Utilization Reviews (i.e., drug-disease interactions)</t>
  </si>
  <si>
    <t>Therapeutic management initiatives (i.e., prior authorization programs)</t>
  </si>
  <si>
    <t>Compliance programs</t>
  </si>
  <si>
    <t>Gaps in (Omissions in) care</t>
  </si>
  <si>
    <t>You are willing and capable of providing reporting specific to the activity and outcomes associated with all of the utilization management tools and programs under this contract.</t>
  </si>
  <si>
    <t>Formulary</t>
  </si>
  <si>
    <t>Can client elect to apply one or more of Offeror's Prior Authorization, Quantity Limits and Step Therapy programs, or do they come as a bundled package?</t>
  </si>
  <si>
    <t>For any Member who will experience negative formulary disruption (higher tier, excluded drug, etc.) in each coming year under this contract, Offeror will provide individualized notice (letter) toward the end of each plan year, mailed to the Member’s home address, outlining the drug(s) that will be disrupted and alternative drug(s) to be prescribed.</t>
  </si>
  <si>
    <t xml:space="preserve"> </t>
  </si>
  <si>
    <r>
      <t xml:space="preserve">Please complete the "Rx Formulary Disruption" tab taking into account your proposed Part D primary and enhanced formulary lists (submit an electronic version in Excel, </t>
    </r>
    <r>
      <rPr>
        <b/>
        <sz val="10"/>
        <rFont val="Arial"/>
        <family val="2"/>
      </rPr>
      <t>labeled C15 Rx Formulary Disruption_Organization Name</t>
    </r>
    <r>
      <rPr>
        <sz val="10"/>
        <rFont val="Arial"/>
        <family val="2"/>
      </rPr>
      <t>) for the formulary, and indicate if it has been completed.</t>
    </r>
  </si>
  <si>
    <t>Access, Provider Network</t>
  </si>
  <si>
    <t>Compliance with minimum access requirements (i.e., sufficiently comprehensive coverage across specialties and services that meet the geographic access requirements)</t>
  </si>
  <si>
    <r>
      <t xml:space="preserve">The client feels the importance of strength of PPO network is critical to competitive pricing.With that in mind, the client will assess provider strenth of network based on the more common distance-to-provider standard. Please complete the access to network providers, using the </t>
    </r>
    <r>
      <rPr>
        <b/>
        <sz val="10"/>
        <rFont val="Arial"/>
        <family val="2"/>
      </rPr>
      <t>Workbook tab labeled "Access Standards</t>
    </r>
    <r>
      <rPr>
        <sz val="10"/>
        <rFont val="Arial"/>
        <family val="2"/>
      </rPr>
      <t xml:space="preserve">", and the standards included there.   Label your response </t>
    </r>
    <r>
      <rPr>
        <b/>
        <sz val="10"/>
        <rFont val="Arial"/>
        <family val="2"/>
      </rPr>
      <t>Attachment C13</t>
    </r>
    <r>
      <rPr>
        <sz val="10"/>
        <rFont val="Arial"/>
        <family val="2"/>
      </rPr>
      <t>.</t>
    </r>
  </si>
  <si>
    <r>
      <t xml:space="preserve">Provide disruption analysis using the </t>
    </r>
    <r>
      <rPr>
        <b/>
        <sz val="10"/>
        <rFont val="Arial"/>
        <family val="2"/>
      </rPr>
      <t xml:space="preserve">Provider Disruption </t>
    </r>
    <r>
      <rPr>
        <sz val="10"/>
        <rFont val="Arial"/>
        <family val="2"/>
      </rPr>
      <t xml:space="preserve">tab.  Label your response </t>
    </r>
    <r>
      <rPr>
        <b/>
        <sz val="10"/>
        <rFont val="Arial"/>
        <family val="2"/>
      </rPr>
      <t>Attachment C13a</t>
    </r>
    <r>
      <rPr>
        <sz val="10"/>
        <rFont val="Arial"/>
        <family val="2"/>
      </rPr>
      <t>.</t>
    </r>
  </si>
  <si>
    <t xml:space="preserve">Would client be able to nominate physicians to be included in the network? </t>
  </si>
  <si>
    <t xml:space="preserve">Will the Offeror actively pursue physicians nominated by client retirees to participate in the network? </t>
  </si>
  <si>
    <t xml:space="preserve">How will you notify plan members if their selected provider is no longer in the network? </t>
  </si>
  <si>
    <t xml:space="preserve">Offeror will out-reach to providers used by APS retirees during the most recent six months available during implementation, to the extent data is available from incumbent during transition, to give the providers notice of the plan change to Medicare Advantage.  </t>
  </si>
  <si>
    <t xml:space="preserve">Provide Offeror's process / recommendations for implementation to engage the out-of-network providers used by members.  </t>
  </si>
  <si>
    <t>MA-PPO or Medicare Supplement Design Deviations</t>
  </si>
  <si>
    <t>Type of Plan:</t>
  </si>
  <si>
    <t>Complete based on what retiree pays (highlight in bold and red font, deviations from current design requested)</t>
  </si>
  <si>
    <t>Offerors are encouraged to provide benefits above the minimum requested</t>
  </si>
  <si>
    <t>Offerors must provide a detailed summary of proposed coverage under Attachment C11.</t>
  </si>
  <si>
    <t>Minimum Requirements for Medical Plan Coverage</t>
  </si>
  <si>
    <t>Retiree Pays - Deviations From Minimum Requirements Only</t>
  </si>
  <si>
    <t>Annual Out-of-Pocket Maximum (Part B medical cost share applies to the maximum)</t>
  </si>
  <si>
    <t>None:  Unlimited</t>
  </si>
  <si>
    <t xml:space="preserve">Annual Deductible </t>
  </si>
  <si>
    <t xml:space="preserve">Inpatient (per Benefit Period): </t>
  </si>
  <si>
    <t>Hospital Inpatient</t>
  </si>
  <si>
    <t>Hospital Inpatient - Lifetime max on days</t>
  </si>
  <si>
    <t>Unlimited</t>
  </si>
  <si>
    <t>Professional services</t>
  </si>
  <si>
    <t>Mental Health - partial hospitalization</t>
  </si>
  <si>
    <t>Skilled Nursing Facility (per Benefit Period)</t>
  </si>
  <si>
    <t xml:space="preserve"> Days 1-100 </t>
  </si>
  <si>
    <t>$0 (Days 1-20)
$0 (Days 21-100)</t>
  </si>
  <si>
    <t xml:space="preserve"> Days 101+ </t>
  </si>
  <si>
    <t>Not covered</t>
  </si>
  <si>
    <t xml:space="preserve">Hospice </t>
  </si>
  <si>
    <t>$0 (Care must be from Medicare certified hospice)</t>
  </si>
  <si>
    <t xml:space="preserve">Home Health </t>
  </si>
  <si>
    <t xml:space="preserve">Outpatient/Professional: </t>
  </si>
  <si>
    <t>Supplies</t>
  </si>
  <si>
    <t>Physician Visits</t>
  </si>
  <si>
    <t xml:space="preserve"> Primary Care Physician </t>
  </si>
  <si>
    <t xml:space="preserve"> Physician Specialist </t>
  </si>
  <si>
    <t xml:space="preserve"> Podiatry Services (Medicare covered)</t>
  </si>
  <si>
    <t xml:space="preserve"> Vision Exam (Medicare covered)</t>
  </si>
  <si>
    <t xml:space="preserve"> Hearing Exam (Medicare Covered)</t>
  </si>
  <si>
    <t xml:space="preserve"> Dental (Medicare Covered) </t>
  </si>
  <si>
    <t xml:space="preserve"> Chiropractic Services (Medicare covered)</t>
  </si>
  <si>
    <t xml:space="preserve"> Mental Health / Substance Abuse (outpatient - individual)</t>
  </si>
  <si>
    <t xml:space="preserve"> Mental Health / Substance Abuse (outpatient - group)</t>
  </si>
  <si>
    <t>Emergency Services</t>
  </si>
  <si>
    <t>Emergency Room</t>
  </si>
  <si>
    <t>$50 (waived if you are admitted to any hospital and the Emergency visit is covered as a Medicare Part A expense)</t>
  </si>
  <si>
    <t>Urgent Care / Immediate Care</t>
  </si>
  <si>
    <t>Ambulance (Medicare covered)</t>
  </si>
  <si>
    <t xml:space="preserve">Lab, Xray </t>
  </si>
  <si>
    <t>Complex radiology (CAT, PET, MRI)</t>
  </si>
  <si>
    <t xml:space="preserve">Physical Therapy/Speech Therapy/Occupational Therapy (Outpatient) </t>
  </si>
  <si>
    <t xml:space="preserve">CORF (Comprehensive Outpatient Rehab Facility) </t>
  </si>
  <si>
    <t>Outpatient Hospital Surgery/Services, including professional services</t>
  </si>
  <si>
    <t>Ambulatory Surgical Center Services, including professional services</t>
  </si>
  <si>
    <t>Durable Medical Equipment (from designated provider)</t>
  </si>
  <si>
    <t>Prosthetics and Orthotics (from designated provider)</t>
  </si>
  <si>
    <t>Dialysis (at facility)</t>
  </si>
  <si>
    <t xml:space="preserve">DialysisSelf-training </t>
  </si>
  <si>
    <t>Part B Pharmacy</t>
  </si>
  <si>
    <t>Part B Excess charges</t>
  </si>
  <si>
    <t xml:space="preserve">Routine &amp; Additional Preventive: </t>
  </si>
  <si>
    <t xml:space="preserve">Pap Smear/Pelvic Exam - lab will take lab cost share </t>
  </si>
  <si>
    <t xml:space="preserve">Immunizations - Medicare covered </t>
  </si>
  <si>
    <t xml:space="preserve">Prostate Cancer Screening Exam </t>
  </si>
  <si>
    <t xml:space="preserve">Colorectal Screening </t>
  </si>
  <si>
    <t xml:space="preserve">Bone Mass Measurement </t>
  </si>
  <si>
    <t xml:space="preserve">Mammography Screening </t>
  </si>
  <si>
    <t>Non-Medicare Covered Services</t>
  </si>
  <si>
    <t>29.</t>
  </si>
  <si>
    <t xml:space="preserve"> Routine Physical Exams</t>
  </si>
  <si>
    <t>Preventive care</t>
  </si>
  <si>
    <t xml:space="preserve"> Routine Footcare (6 visits)</t>
  </si>
  <si>
    <t xml:space="preserve"> Vision Exam (routine), every 12 months</t>
  </si>
  <si>
    <t xml:space="preserve"> Vision hardware (frames, lenses, contacts)</t>
  </si>
  <si>
    <t>Basic lenses (single, bifocal, trifocal) $50 copay, every 12 months
$130 combined allowance for frames and/or contact lenses, over a 24-month period</t>
  </si>
  <si>
    <t xml:space="preserve"> Hearing Exam (routine)</t>
  </si>
  <si>
    <t xml:space="preserve"> Hearing Aids</t>
  </si>
  <si>
    <t>Discount program</t>
  </si>
  <si>
    <t>30.</t>
  </si>
  <si>
    <t xml:space="preserve"> Dental (cleaning) </t>
  </si>
  <si>
    <t>31.</t>
  </si>
  <si>
    <t xml:space="preserve"> Dental (preventive) </t>
  </si>
  <si>
    <t>32.</t>
  </si>
  <si>
    <t xml:space="preserve"> Chiropractic Services (routine)</t>
  </si>
  <si>
    <t>33.</t>
  </si>
  <si>
    <t>Foreign Travel (Emergency)</t>
  </si>
  <si>
    <t>$250 deductible then 20% 
$50,000 lifetime maximum</t>
  </si>
  <si>
    <t>34.</t>
  </si>
  <si>
    <t>Wigs due to chemotherapy</t>
  </si>
  <si>
    <t>Organ transplants &amp; travel benefits due to transplants</t>
  </si>
  <si>
    <t>​Acupuncture ​</t>
  </si>
  <si>
    <t>Fitness Program</t>
  </si>
  <si>
    <t>$0, Silver Sneakers</t>
  </si>
  <si>
    <t>Nurseline</t>
  </si>
  <si>
    <t>Caregiver Program</t>
  </si>
  <si>
    <t>Medicare Part D Design and Deviations</t>
  </si>
  <si>
    <t>2022 Pharmacy[ Part D ]Plan Design</t>
  </si>
  <si>
    <t>2023 Deviations</t>
  </si>
  <si>
    <t>Part D Coverage Stages</t>
  </si>
  <si>
    <t xml:space="preserve">Stage 1: Deductible
</t>
  </si>
  <si>
    <t>Stage 2: Initial Coverage</t>
  </si>
  <si>
    <t>Stage 3: Coverage Gap</t>
  </si>
  <si>
    <t>Stage 4: Catastrophic</t>
  </si>
  <si>
    <t>Stage 1: Deductible</t>
  </si>
  <si>
    <t>Deductible</t>
  </si>
  <si>
    <t>N/A</t>
  </si>
  <si>
    <t>Maximum Annual Out-of-Pocket Cost for Retiree Member Only Cost share</t>
  </si>
  <si>
    <t>TrOOP is $7,050 (This is not a MOOP). Moves member into the Catastrophic phase of the Part D plan</t>
  </si>
  <si>
    <t>Drug Type</t>
  </si>
  <si>
    <t>Retail Copay
30 days</t>
  </si>
  <si>
    <t>Retail Copay
31-60 days</t>
  </si>
  <si>
    <t>Retail Copay
61-90 days</t>
  </si>
  <si>
    <r>
      <rPr>
        <b/>
        <sz val="11"/>
        <color theme="1"/>
        <rFont val="Calibri"/>
        <family val="2"/>
        <scheme val="minor"/>
      </rPr>
      <t xml:space="preserve">Tier 1 </t>
    </r>
    <r>
      <rPr>
        <sz val="10"/>
        <rFont val="Arial"/>
        <family val="2"/>
      </rPr>
      <t>(Generic/Preferred Generic)</t>
    </r>
  </si>
  <si>
    <t xml:space="preserve">Greater of $3.95 copay for generic or $9.85 for brand, and 5% coinsurance </t>
  </si>
  <si>
    <r>
      <rPr>
        <b/>
        <sz val="11"/>
        <color theme="1"/>
        <rFont val="Calibri"/>
        <family val="2"/>
        <scheme val="minor"/>
      </rPr>
      <t>Tier 2</t>
    </r>
    <r>
      <rPr>
        <sz val="10"/>
        <rFont val="Arial"/>
        <family val="2"/>
      </rPr>
      <t xml:space="preserve"> (Preferred - Brand / High Cost Generics)</t>
    </r>
  </si>
  <si>
    <r>
      <rPr>
        <b/>
        <sz val="11"/>
        <color theme="1"/>
        <rFont val="Calibri"/>
        <family val="2"/>
        <scheme val="minor"/>
      </rPr>
      <t xml:space="preserve">Tier 3 </t>
    </r>
    <r>
      <rPr>
        <sz val="10"/>
        <rFont val="Arial"/>
        <family val="2"/>
      </rPr>
      <t xml:space="preserve"> (Non-Preferred - Generic / Brand)</t>
    </r>
  </si>
  <si>
    <r>
      <rPr>
        <b/>
        <sz val="11"/>
        <color theme="1"/>
        <rFont val="Calibri"/>
        <family val="2"/>
        <scheme val="minor"/>
      </rPr>
      <t xml:space="preserve">Tier 4  </t>
    </r>
    <r>
      <rPr>
        <sz val="10"/>
        <rFont val="Arial"/>
        <family val="2"/>
      </rPr>
      <t>(High Cost Tier)</t>
    </r>
  </si>
  <si>
    <t>Mail Copay
0-30 days</t>
  </si>
  <si>
    <t>Mail Copay
31-60 days</t>
  </si>
  <si>
    <t>Mail Copay
61-90 days</t>
  </si>
  <si>
    <t>Mail Copay
30 days</t>
  </si>
  <si>
    <t>Questions</t>
  </si>
  <si>
    <t>Does Offeror Proposal Require Prior Authorization, Quantity Limits and Step Therapy?</t>
  </si>
  <si>
    <t>Can APS elect to apply one or more of Offeror's Prior Authorization, Quantity Limits and Step Therapy programs, or do they come as a bundled package?</t>
  </si>
  <si>
    <t>Formulary Disruption - Top 100 Drugs Used in 2021</t>
  </si>
  <si>
    <t>Taking into account your proposed standard formulary and enhanced formulary, for each drug listed: indicate if Brand or Generic, indicate if it is on the Standard or Enhanced formulary, indicate the tier the member would experience relative to copays at the pharmacy</t>
  </si>
  <si>
    <t>Instructions</t>
  </si>
  <si>
    <t xml:space="preserve">Using the drop down menu, please indicate the formulary status and tier status of each NDC as of January 1, 2022 . </t>
  </si>
  <si>
    <t>Utilization Rank
(highest utilization measured by number of claims listed first)</t>
  </si>
  <si>
    <t>NDC 11</t>
  </si>
  <si>
    <t>Drug Name
(Brand Name if Brand Drug, Generic Name if Generic Drug)</t>
  </si>
  <si>
    <t>Brand or Generic</t>
  </si>
  <si>
    <t>Formulary Status as of January 1st, 2022</t>
  </si>
  <si>
    <t>Tier as of January 1st 2022
(1, 2, 3, 4, 5, Excluded)</t>
  </si>
  <si>
    <t>Brand</t>
  </si>
  <si>
    <t>Generic</t>
  </si>
  <si>
    <t>Standard</t>
  </si>
  <si>
    <t>Enhanced</t>
  </si>
  <si>
    <t xml:space="preserve">Provide the results for Offeror's in-network providers for the below practice specialties and areas in which APS retirees reside (use the census provided).  The access standards we will look for in each area are listed in the table below.  </t>
  </si>
  <si>
    <t>Please provide a complete list of the hospitals in the top five (5) 3-digit zipcode areas for APS' retirees (i.e. 201, 220, 221, 222, 223).  Name your attachment "C14 In-Network Hospitals_[Offeror Name]" and provide in Excel format.</t>
  </si>
  <si>
    <t>Access Standards</t>
  </si>
  <si>
    <t>Area Type</t>
  </si>
  <si>
    <t>Type of Provider</t>
  </si>
  <si>
    <t>Number of Providers</t>
  </si>
  <si>
    <t>Miles from Residence</t>
  </si>
  <si>
    <t>% Meeting Access</t>
  </si>
  <si>
    <t>Average Distance</t>
  </si>
  <si>
    <t>Urban</t>
  </si>
  <si>
    <t>Primary Care Physicians</t>
  </si>
  <si>
    <t>Adult Physicians (Family, General, Internal Med)</t>
  </si>
  <si>
    <t>Specialists (excluding OB/GYN)</t>
  </si>
  <si>
    <t>Gynecologists</t>
  </si>
  <si>
    <t>Acute Care Hospitals</t>
  </si>
  <si>
    <t>Mental Health Providers</t>
  </si>
  <si>
    <t>Psychiatric Hospitals</t>
  </si>
  <si>
    <t>Suburban</t>
  </si>
  <si>
    <t>Rural</t>
  </si>
  <si>
    <t>Indicate for each facility or provider is in your PPO network, and if not, are they a Willing Provider
*  Willing provider is out-of-network provider willing to file claims on behalf of members (i.e. Not require the patient to pay up front and then file claim to get reimbursed)</t>
  </si>
  <si>
    <t>PROVIDER_TAX_ID</t>
  </si>
  <si>
    <t>NATL_PROV_ID</t>
  </si>
  <si>
    <t>PROVIDER_NAME</t>
  </si>
  <si>
    <t>PROVIDER_ADDR_ONE</t>
  </si>
  <si>
    <t>PROVIDER_ADDR_TWO</t>
  </si>
  <si>
    <t>PROVIDER_CITY</t>
  </si>
  <si>
    <t>PROVIDER_STATE</t>
  </si>
  <si>
    <t>PROVIDER_ZIP</t>
  </si>
  <si>
    <t>PROVIDER_SPECIALTY</t>
  </si>
  <si>
    <t>In-Network (Yes or No)</t>
  </si>
  <si>
    <t>Willing Provider*
(Yes or No)</t>
  </si>
  <si>
    <t xml:space="preserve">Institutional </t>
  </si>
  <si>
    <t>Provider</t>
  </si>
  <si>
    <t>Financial Questionnaire</t>
  </si>
  <si>
    <t>To Offeror:  Use Column F to provide a brief explanation for all negative responses. However if the length of the explanation is greater than 400 characters, you must use the "Explanation" worksheet to provide your detail explanation.</t>
  </si>
  <si>
    <t>Financial - Proposals Provided</t>
  </si>
  <si>
    <r>
      <t>Please confirm that you have completed the tab labeled "</t>
    </r>
    <r>
      <rPr>
        <b/>
        <sz val="10"/>
        <rFont val="Arial"/>
        <family val="2"/>
      </rPr>
      <t>Proposed Rates</t>
    </r>
    <r>
      <rPr>
        <sz val="10"/>
        <rFont val="Arial"/>
        <family val="2"/>
      </rPr>
      <t>" for a fully-insured group Medicare Retiree with Part D plan</t>
    </r>
  </si>
  <si>
    <t>Financial - Underwriting Requirements/Fully Insured Premium Quotation</t>
  </si>
  <si>
    <r>
      <t xml:space="preserve">Provide the detailed development calculation for the Projected Prescription Drug Rate including all assumptions in the projection, including the trend assumptions Offeror used for the fully insured offer in an attachment, </t>
    </r>
    <r>
      <rPr>
        <b/>
        <sz val="10"/>
        <rFont val="Arial"/>
        <family val="2"/>
      </rPr>
      <t xml:space="preserve">Tab F1:  [Your Organization Name]_Fully Insured Offer Projected Cost Assumptions for Part D. </t>
    </r>
  </si>
  <si>
    <t>Financial - Renewal Services</t>
  </si>
  <si>
    <t>Please indicate your willingness to comply with the following renewal requirements and services:</t>
  </si>
  <si>
    <t>For fully-insured coverages requested, renewal underwriting of rates is to be completed annually with any adjustments effective on the contract anniversary date, unless an alternate date is mutually agreed to in advance by the client.</t>
  </si>
  <si>
    <t>Offeror will provide routine underwriting- and actuarial-related contract services.</t>
  </si>
  <si>
    <t>The Offeror will provide a complete description of the methodology inherent in the renewal work up and any changes in the fees/rates.</t>
  </si>
  <si>
    <t>The Offeror will provide a definition of all terms and an itemization of all assumptions used including projected claims, trend factors and the formula involved, plus a complete explanation of the logic inherent in the final renewal rate/fee package.</t>
  </si>
  <si>
    <t>The Offeror will provide a detailed month-by-month claimsand enrollment data, including on a per-member-per-month (PMPM) basis: claims used, projected claim costs, stop loss charge and claim deductions, targeted loss ratio,CMS revenue, adjustments made</t>
  </si>
  <si>
    <t>For fully-insured coverages requested, can Offeror provide a single national rate regardless of where retirees reside?</t>
  </si>
  <si>
    <t>The Offeror will pay for printing and mailing costs for:</t>
  </si>
  <si>
    <t>ID Cards</t>
  </si>
  <si>
    <t>CMS Required communications</t>
  </si>
  <si>
    <t>Targeted mailings as agreed to with client</t>
  </si>
  <si>
    <t>Reporting requested in the Technical proposal will be provided for no additional charge.</t>
  </si>
  <si>
    <t>Ad-hoc reporting will be provided for no additional charge.</t>
  </si>
  <si>
    <r>
      <t>There are no other programs for which the Plan will be charged that is not disclosed as "Other Program Fee(s)/Cost(s)" in the</t>
    </r>
    <r>
      <rPr>
        <b/>
        <sz val="10"/>
        <rFont val="Arial"/>
        <family val="2"/>
      </rPr>
      <t xml:space="preserve"> "Proposed Rates"</t>
    </r>
    <r>
      <rPr>
        <sz val="10"/>
        <rFont val="Arial"/>
        <family val="2"/>
      </rPr>
      <t xml:space="preserve"> tab.</t>
    </r>
  </si>
  <si>
    <t>You will agree to invoice the client monthly for any Additional Professional Services fees.</t>
  </si>
  <si>
    <t xml:space="preserve">Please describe your banking arrangements for the fully-insured plan. </t>
  </si>
  <si>
    <t>Your organization is held accountable for the integrity of the financial transactions.</t>
  </si>
  <si>
    <t>All disbursements must be supported by a claim for payment event.</t>
  </si>
  <si>
    <t>Please confirm that there will not be a minimum deposit requirement. If there is, please state the amount.</t>
  </si>
  <si>
    <t>Offeror will administer a 12-month runout period from date incurred for members to submit claims for payment.</t>
  </si>
  <si>
    <t>Implementation Allowance / Credit</t>
  </si>
  <si>
    <r>
      <t xml:space="preserve">You agree to provide an implementation allowance in the </t>
    </r>
    <r>
      <rPr>
        <b/>
        <sz val="10"/>
        <rFont val="Arial"/>
        <family val="2"/>
      </rPr>
      <t xml:space="preserve">"Proposed Rates"  </t>
    </r>
    <r>
      <rPr>
        <sz val="10"/>
        <rFont val="Arial"/>
        <family val="2"/>
      </rPr>
      <t>tab that will apply to implementing Medicare Advantage/Supplement with Medicare Part D, on a fully-insured basis.</t>
    </r>
  </si>
  <si>
    <t>Payment of the implementation allowance does not require APS to submit receipts for services; instead, the payment will be provided automatically 60 days after implementation.</t>
  </si>
  <si>
    <t>Fully Insured Rate Quote - Retiree Medical and Part D</t>
  </si>
  <si>
    <t>To Offeror: Provide a 2023 rate based on the indicated benefit design (updated for CMS's 2023 Financial Announcement issued April 2022).  Provide a definition of all terms and an itemization of all assumptions used including, but not limited to, all components requested as well as trend factors and the formulas involved, plus a complete explanation of the logic inherent in the proposed rate in your response.</t>
  </si>
  <si>
    <t>Assume ESRD members are enrolled at initial enrollment.</t>
  </si>
  <si>
    <t>Please provide the following components of the quoted premium on a PMPM basis:</t>
  </si>
  <si>
    <t>2023
Monthly Premium</t>
  </si>
  <si>
    <t>Medical with Rx Plan</t>
  </si>
  <si>
    <t>Medical Only Plan</t>
  </si>
  <si>
    <t>Star Rating (MA)</t>
  </si>
  <si>
    <t>PMPM Rate (less ACA Insurance Industry Fee)</t>
  </si>
  <si>
    <t>ACA Insurance Industry Fee (if applicable)</t>
  </si>
  <si>
    <t>Total client Premium with ACA insurance fee</t>
  </si>
  <si>
    <t xml:space="preserve"># Medicare Enrolled Retiree Members </t>
  </si>
  <si>
    <t>Monthly Cost</t>
  </si>
  <si>
    <t>Annual Cost</t>
  </si>
  <si>
    <t>Assumed risk score for Group Medicare Advantage</t>
  </si>
  <si>
    <t>Assumed risk score for Group Medicare Part D Rx</t>
  </si>
  <si>
    <t>Hourly Rate for Additional Professional Services</t>
  </si>
  <si>
    <t>Hourly Rate</t>
  </si>
  <si>
    <t>Rate cap/increase guarantee for 2024</t>
  </si>
  <si>
    <t>Rate increase</t>
  </si>
  <si>
    <t>If yes, provide the basis for your cap and/or guarantee.</t>
  </si>
  <si>
    <t>Rate cap/ increase guarantee for 2025</t>
  </si>
  <si>
    <t>Describe the terms and conditions under which you have the right to modify the rates.</t>
  </si>
  <si>
    <t>Minimum enrollment assumptions</t>
  </si>
  <si>
    <t>Minimum employer contribution levels</t>
  </si>
  <si>
    <t>Enrollment deviations +/- 15%:</t>
  </si>
  <si>
    <t>Multi-line Discount</t>
  </si>
  <si>
    <t>Rate Caveats</t>
  </si>
  <si>
    <t>Other Program Fees</t>
  </si>
  <si>
    <t>Included (Yes/No)</t>
  </si>
  <si>
    <t>Confirm that the following services are included in the quoted fully insured rates above by responding "Yes".  If any of these services are:  1.  either not offered, and therefore, not included in the quote; or 2.  not included in the quote, but at an additional cost, please answer "no" and provide the additional fee.</t>
  </si>
  <si>
    <t>All required communication per CMS rules, and not required communications, including but not limited to:</t>
  </si>
  <si>
    <t>Customized Messages</t>
  </si>
  <si>
    <t>Checks/Remittance/Processing Charge (unless indicated otherwise)</t>
  </si>
  <si>
    <t>Charges for on-line adjudication (paid, reversed and denied claims)</t>
  </si>
  <si>
    <t>Mail order claims integration</t>
  </si>
  <si>
    <t>Specialty pharmacy claims integration</t>
  </si>
  <si>
    <t>Toll-Free Numbers for Participants, Pharmacies and Providers</t>
  </si>
  <si>
    <t>Member welcome packages including ID card production with medical vendor information for each member and delivery to household</t>
  </si>
  <si>
    <t>Replacement ID cards (production and delivery to household)</t>
  </si>
  <si>
    <t>Eligibility maintenance and support, including manual eligibility updates as needed</t>
  </si>
  <si>
    <t>Hard copy of network listing when requested</t>
  </si>
  <si>
    <t xml:space="preserve">Account management team and support </t>
  </si>
  <si>
    <t>Designated implementation team and support</t>
  </si>
  <si>
    <t>Support for open enrollment benefit fairs</t>
  </si>
  <si>
    <t>Plan design set-up and maintenance</t>
  </si>
  <si>
    <t>Clinical Programs:</t>
  </si>
  <si>
    <t>Concurrent Drug Utilization Reviews (CDUR)</t>
  </si>
  <si>
    <t>Drug utilization review, Retrospective (RDUR)</t>
  </si>
  <si>
    <t>Controlled substance excessive use programs</t>
  </si>
  <si>
    <t>Formulary management</t>
  </si>
  <si>
    <t>Medication adherence programs (e.g., refill reminders)</t>
  </si>
  <si>
    <t>Communications to participants about lower cost alternatives (generics, mail, etc.) when available</t>
  </si>
  <si>
    <t>Member access to web-based drug information</t>
  </si>
  <si>
    <t>Member access to web-based patient claims history records</t>
  </si>
  <si>
    <t>Appeals (first level, second level and urgent)</t>
  </si>
  <si>
    <t>Prior authorization</t>
  </si>
  <si>
    <t>Quantity duration/level limits</t>
  </si>
  <si>
    <t>Step therapy protocols.</t>
  </si>
  <si>
    <t>Disease Management programs</t>
  </si>
  <si>
    <t>Wellness Programs:</t>
  </si>
  <si>
    <t>Senior Fitness</t>
  </si>
  <si>
    <t>Healthy Rewards</t>
  </si>
  <si>
    <t>Smoking Cessation program (including counseling)</t>
  </si>
  <si>
    <t>Data Reporting:</t>
  </si>
  <si>
    <t>Access Charge</t>
  </si>
  <si>
    <t>Access to web-based reporting</t>
  </si>
  <si>
    <t>Hardware/Software access fees</t>
  </si>
  <si>
    <t>Member profiling</t>
  </si>
  <si>
    <t>Pharmacy profiling</t>
  </si>
  <si>
    <t>Physician profiling</t>
  </si>
  <si>
    <t>Standard Reporting Package</t>
  </si>
  <si>
    <t>Adhoc reports</t>
  </si>
  <si>
    <t>Member-Directed Materials:</t>
  </si>
  <si>
    <t>Claim Forms (e.g., direct member reimbursement, home delivery pharmacy, etc.)</t>
  </si>
  <si>
    <t>Hard Copy of Formulary (or preferred drug list)</t>
  </si>
  <si>
    <t>Communication and Marketing Materials</t>
  </si>
  <si>
    <t>Extended Explanation Worksheet</t>
  </si>
  <si>
    <t>To Offeror: If Offeror is unable to fit explanation for any question throughout this questionnaire, please use this sheet to provide further clarifications. Please insert explanations in the appropriate section corresponding to each tab in these lines as needed.</t>
  </si>
  <si>
    <t>RFP Tab</t>
  </si>
  <si>
    <t>Question #</t>
  </si>
  <si>
    <t>Extended Explanation</t>
  </si>
  <si>
    <t xml:space="preserve">Access Standards - Medical Providers - Medicare Advantage National PPO </t>
  </si>
  <si>
    <r>
      <t xml:space="preserve">Provide the detailed development calculation for the Projected Medicare Retiree Medical Rate including all assumptions in the projection, including the trend assumptions Offeror used for the fully insured offer in an attachment, </t>
    </r>
    <r>
      <rPr>
        <b/>
        <sz val="10"/>
        <rFont val="Arial"/>
        <family val="2"/>
      </rPr>
      <t xml:space="preserve">Tab F2:  [Your Organization Name]_Fully Insured Offer Projected Cost Assumptions for Retiree Medical. </t>
    </r>
  </si>
  <si>
    <t>00003089421</t>
  </si>
  <si>
    <t>Eliquis</t>
  </si>
  <si>
    <t>60505257808</t>
  </si>
  <si>
    <t>Atorvastatin</t>
  </si>
  <si>
    <t>60505257908</t>
  </si>
  <si>
    <t>69097012715</t>
  </si>
  <si>
    <t>Amlodipine</t>
  </si>
  <si>
    <t>68180072003</t>
  </si>
  <si>
    <t>60505258008</t>
  </si>
  <si>
    <t>65862059805</t>
  </si>
  <si>
    <t>Tamsulosin</t>
  </si>
  <si>
    <t>16729018317</t>
  </si>
  <si>
    <t>Hydrochlorot</t>
  </si>
  <si>
    <t>68180098103</t>
  </si>
  <si>
    <t>Lisinopril</t>
  </si>
  <si>
    <t>68180098003</t>
  </si>
  <si>
    <t>50742061510</t>
  </si>
  <si>
    <t>Metoprol</t>
  </si>
  <si>
    <t>65862056099</t>
  </si>
  <si>
    <t>Pantoprazole</t>
  </si>
  <si>
    <t>16729000517</t>
  </si>
  <si>
    <t>Simvastatin</t>
  </si>
  <si>
    <t>69097012815</t>
  </si>
  <si>
    <t>65862020399</t>
  </si>
  <si>
    <t>Losartan</t>
  </si>
  <si>
    <t>13668008105</t>
  </si>
  <si>
    <t>Montelukast</t>
  </si>
  <si>
    <t>70377002811</t>
  </si>
  <si>
    <t>69238183107</t>
  </si>
  <si>
    <t>Levothyroxin</t>
  </si>
  <si>
    <t>00003089321</t>
  </si>
  <si>
    <t>65862020299</t>
  </si>
  <si>
    <t>57237001401</t>
  </si>
  <si>
    <t>50742061610</t>
  </si>
  <si>
    <t>68180072103</t>
  </si>
  <si>
    <t>69238183207</t>
  </si>
  <si>
    <t>16729021816</t>
  </si>
  <si>
    <t>Clopidogrel</t>
  </si>
  <si>
    <t>00023320503</t>
  </si>
  <si>
    <t>Lumigan</t>
  </si>
  <si>
    <t>69452015120</t>
  </si>
  <si>
    <t>Vitamin D</t>
  </si>
  <si>
    <t>70377002711</t>
  </si>
  <si>
    <t>68382013201</t>
  </si>
  <si>
    <t>70377002911</t>
  </si>
  <si>
    <t>45963070996</t>
  </si>
  <si>
    <t>68180051303</t>
  </si>
  <si>
    <t>62175061743</t>
  </si>
  <si>
    <t>69315011610</t>
  </si>
  <si>
    <t>Furosemide</t>
  </si>
  <si>
    <t>61314054701</t>
  </si>
  <si>
    <t>Latanoprost</t>
  </si>
  <si>
    <t>50742061710</t>
  </si>
  <si>
    <t>57237001999</t>
  </si>
  <si>
    <t>Duloxetine</t>
  </si>
  <si>
    <t>69238183007</t>
  </si>
  <si>
    <t>43547028211</t>
  </si>
  <si>
    <t>Escitalopram</t>
  </si>
  <si>
    <t>67877049005</t>
  </si>
  <si>
    <t>Ezetimibe</t>
  </si>
  <si>
    <t>00378180510</t>
  </si>
  <si>
    <t>67877019805</t>
  </si>
  <si>
    <t>65862057490</t>
  </si>
  <si>
    <t>68180051703</t>
  </si>
  <si>
    <t>69238183407</t>
  </si>
  <si>
    <t>55513071001</t>
  </si>
  <si>
    <t>Prolia</t>
  </si>
  <si>
    <t>70010006310</t>
  </si>
  <si>
    <t>Metformin</t>
  </si>
  <si>
    <t>16729000417</t>
  </si>
  <si>
    <t>00378020810</t>
  </si>
  <si>
    <t>69097094312</t>
  </si>
  <si>
    <t>Gabapentin</t>
  </si>
  <si>
    <t>00088221905</t>
  </si>
  <si>
    <t>Lantus</t>
  </si>
  <si>
    <t>43547028111</t>
  </si>
  <si>
    <t>58160082311</t>
  </si>
  <si>
    <t>Shingrix</t>
  </si>
  <si>
    <t>11534016503</t>
  </si>
  <si>
    <t>Folic Acid</t>
  </si>
  <si>
    <t>23155000810</t>
  </si>
  <si>
    <t>57237001405</t>
  </si>
  <si>
    <t>60505267108</t>
  </si>
  <si>
    <t>68382041205</t>
  </si>
  <si>
    <t>Omeprazole</t>
  </si>
  <si>
    <t>00054327099</t>
  </si>
  <si>
    <t>Fluticasone</t>
  </si>
  <si>
    <t>69097022416</t>
  </si>
  <si>
    <t>Alendronate</t>
  </si>
  <si>
    <t>65862032904</t>
  </si>
  <si>
    <t>68180031902</t>
  </si>
  <si>
    <t>Bupropn</t>
  </si>
  <si>
    <t>00093720210</t>
  </si>
  <si>
    <t>Pravastatin</t>
  </si>
  <si>
    <t>62756014202</t>
  </si>
  <si>
    <t>69238183307</t>
  </si>
  <si>
    <t>50111056001</t>
  </si>
  <si>
    <t>Trazodone</t>
  </si>
  <si>
    <t>68382009405</t>
  </si>
  <si>
    <t>Carvedilol</t>
  </si>
  <si>
    <t>65862001205</t>
  </si>
  <si>
    <t>Sertraline</t>
  </si>
  <si>
    <t>60505082901</t>
  </si>
  <si>
    <t>69315011710</t>
  </si>
  <si>
    <t>57237011490</t>
  </si>
  <si>
    <t>Alfuzosin</t>
  </si>
  <si>
    <t>31722070290</t>
  </si>
  <si>
    <t>00378932132</t>
  </si>
  <si>
    <t>Wixela</t>
  </si>
  <si>
    <t>00169643810</t>
  </si>
  <si>
    <t>Levemir</t>
  </si>
  <si>
    <t>00378180310</t>
  </si>
  <si>
    <t>00378395005</t>
  </si>
  <si>
    <t>69315012710</t>
  </si>
  <si>
    <t>00023916330</t>
  </si>
  <si>
    <t>Restasis</t>
  </si>
  <si>
    <t>55111073005</t>
  </si>
  <si>
    <t>Allopurinol</t>
  </si>
  <si>
    <t>31722070090</t>
  </si>
  <si>
    <t>31722070190</t>
  </si>
  <si>
    <t>24208046325</t>
  </si>
  <si>
    <t>65862019399</t>
  </si>
  <si>
    <t>Fluoxetine</t>
  </si>
  <si>
    <t>68462043890</t>
  </si>
  <si>
    <t>Olmesa</t>
  </si>
  <si>
    <t>55111012305</t>
  </si>
  <si>
    <t>68462026110</t>
  </si>
  <si>
    <t>Rosuvastatin</t>
  </si>
  <si>
    <t>00093317431</t>
  </si>
  <si>
    <t>Albuterol</t>
  </si>
  <si>
    <t>68462026290</t>
  </si>
  <si>
    <t>00093720110</t>
  </si>
  <si>
    <t>68462026390</t>
  </si>
  <si>
    <t>16729018201</t>
  </si>
  <si>
    <t>50228018010</t>
  </si>
  <si>
    <t>68462026190</t>
  </si>
  <si>
    <t>50111056003</t>
  </si>
  <si>
    <t>68180071909</t>
  </si>
  <si>
    <t>65862056090</t>
  </si>
  <si>
    <t>00093322308</t>
  </si>
  <si>
    <t>Estradiol</t>
  </si>
  <si>
    <t>45963067696</t>
  </si>
  <si>
    <t>Metoprolol</t>
  </si>
  <si>
    <t>70377000712</t>
  </si>
  <si>
    <t>55111012205</t>
  </si>
  <si>
    <t>Provider Disruption</t>
  </si>
  <si>
    <t>Both</t>
  </si>
  <si>
    <t>Contained in Companion Excel document - Appendix M. APS Disruption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</si>
</sst>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s>
  <fonts count="82">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10"/>
      <color rgb="FF000080"/>
      <name val="Arial"/>
      <family val="2"/>
    </font>
    <font>
      <b/>
      <sz val="16"/>
      <color indexed="18"/>
      <name val="Arial Narrow"/>
      <family val="2"/>
    </font>
    <font>
      <b/>
      <sz val="16"/>
      <color rgb="FFE11B22"/>
      <name val="Arial"/>
      <family val="2"/>
    </font>
    <font>
      <sz val="16"/>
      <color rgb="FFE11B22"/>
      <name val="Calibri"/>
      <family val="2"/>
      <scheme val="minor"/>
    </font>
    <font>
      <b/>
      <sz val="16"/>
      <color rgb="FFE11B22"/>
      <name val="Calibri"/>
      <family val="2"/>
      <scheme val="minor"/>
    </font>
    <font>
      <sz val="16"/>
      <color rgb="FFE11B22"/>
      <name val="Arial"/>
      <family val="2"/>
    </font>
    <font>
      <b/>
      <sz val="8"/>
      <color indexed="18"/>
      <name val="Arial"/>
      <family val="2"/>
    </font>
    <font>
      <b/>
      <i/>
      <sz val="18"/>
      <color rgb="FF003F72"/>
      <name val="Arial"/>
      <family val="2"/>
    </font>
    <font>
      <b/>
      <i/>
      <sz val="18"/>
      <color theme="7"/>
      <name val="Arial"/>
      <family val="2"/>
    </font>
    <font>
      <b/>
      <i/>
      <sz val="18"/>
      <color indexed="18"/>
      <name val="Arial"/>
      <family val="2"/>
    </font>
    <font>
      <b/>
      <sz val="13"/>
      <color indexed="16"/>
      <name val="Arial Narrow"/>
      <family val="2"/>
    </font>
    <font>
      <sz val="10"/>
      <color indexed="18"/>
      <name val="Arial"/>
      <family val="2"/>
    </font>
    <font>
      <b/>
      <sz val="10"/>
      <name val="Arial"/>
      <family val="2"/>
    </font>
    <font>
      <b/>
      <sz val="12"/>
      <color indexed="9"/>
      <name val="Arial Narrow"/>
      <family val="2"/>
    </font>
    <font>
      <sz val="12"/>
      <color indexed="8"/>
      <name val="Times New Roman"/>
      <family val="2"/>
    </font>
    <font>
      <sz val="10"/>
      <name val="Arial"/>
      <family val="2"/>
    </font>
    <font>
      <sz val="11"/>
      <name val="Arial"/>
      <family val="2"/>
    </font>
    <font>
      <sz val="10"/>
      <name val="Times New Roman"/>
      <family val="1"/>
    </font>
    <font>
      <sz val="8"/>
      <color theme="0"/>
      <name val="Calibri"/>
      <family val="2"/>
      <scheme val="minor"/>
    </font>
    <font>
      <b/>
      <sz val="8"/>
      <color rgb="FF000080"/>
      <name val="Arial"/>
      <family val="2"/>
    </font>
    <font>
      <sz val="8"/>
      <name val="Calibri"/>
      <family val="2"/>
      <scheme val="minor"/>
    </font>
    <font>
      <sz val="8"/>
      <color theme="1"/>
      <name val="Calibri"/>
      <family val="2"/>
      <scheme val="minor"/>
    </font>
    <font>
      <sz val="8"/>
      <name val="Arial"/>
      <family val="2"/>
    </font>
    <font>
      <sz val="11"/>
      <name val="Calibri"/>
      <family val="2"/>
    </font>
    <font>
      <b/>
      <u/>
      <sz val="11"/>
      <color theme="1"/>
      <name val="Calibri"/>
      <family val="2"/>
      <scheme val="minor"/>
    </font>
    <font>
      <sz val="11"/>
      <name val="Calibri"/>
      <family val="2"/>
      <scheme val="minor"/>
    </font>
    <font>
      <b/>
      <sz val="15"/>
      <color rgb="FF000000"/>
      <name val="Arial"/>
      <family val="2"/>
    </font>
    <font>
      <b/>
      <sz val="8"/>
      <color indexed="18"/>
      <name val="Arial Narrow"/>
      <family val="2"/>
    </font>
    <font>
      <b/>
      <sz val="14"/>
      <color rgb="FFE11B22"/>
      <name val="Arial"/>
      <family val="2"/>
    </font>
    <font>
      <b/>
      <sz val="8"/>
      <color indexed="16"/>
      <name val="Arial Narrow"/>
      <family val="2"/>
    </font>
    <font>
      <sz val="8"/>
      <color indexed="18"/>
      <name val="Arial"/>
      <family val="2"/>
    </font>
    <font>
      <b/>
      <sz val="8"/>
      <name val="Arial"/>
      <family val="2"/>
    </font>
    <font>
      <b/>
      <sz val="8"/>
      <color indexed="9"/>
      <name val="Arial Narrow"/>
      <family val="2"/>
    </font>
    <font>
      <u/>
      <sz val="8"/>
      <name val="Arial"/>
      <family val="2"/>
    </font>
    <font>
      <strike/>
      <sz val="8"/>
      <color rgb="FFFF0000"/>
      <name val="Arial"/>
      <family val="2"/>
    </font>
    <font>
      <u/>
      <sz val="10"/>
      <name val="Arial"/>
      <family val="2"/>
    </font>
    <font>
      <b/>
      <u/>
      <sz val="10"/>
      <name val="Arial"/>
      <family val="2"/>
    </font>
    <font>
      <sz val="10"/>
      <color indexed="62"/>
      <name val="Arial"/>
      <family val="2"/>
    </font>
    <font>
      <b/>
      <sz val="10"/>
      <color indexed="18"/>
      <name val="Arial"/>
      <family val="2"/>
    </font>
    <font>
      <b/>
      <sz val="10"/>
      <color indexed="9"/>
      <name val="Arial"/>
      <family val="2"/>
    </font>
    <font>
      <b/>
      <sz val="8"/>
      <color indexed="59"/>
      <name val="Arial"/>
      <family val="2"/>
    </font>
    <font>
      <sz val="10"/>
      <color rgb="FFFF0000"/>
      <name val="Arial"/>
      <family val="2"/>
    </font>
    <font>
      <sz val="10"/>
      <color theme="1"/>
      <name val="Arial"/>
      <family val="2"/>
    </font>
    <font>
      <b/>
      <sz val="12"/>
      <color theme="0"/>
      <name val="Arial Narrow"/>
      <family val="2"/>
    </font>
    <font>
      <b/>
      <sz val="8"/>
      <color theme="0"/>
      <name val="Arial Narrow"/>
      <family val="2"/>
    </font>
    <font>
      <b/>
      <sz val="10"/>
      <color theme="4" tint="-0.499984740745262"/>
      <name val="Arial"/>
      <family val="2"/>
    </font>
    <font>
      <sz val="11"/>
      <color indexed="10"/>
      <name val="Arial"/>
      <family val="2"/>
    </font>
    <font>
      <b/>
      <sz val="12"/>
      <color rgb="FFFF0000"/>
      <name val="Arial Narrow"/>
      <family val="2"/>
    </font>
    <font>
      <b/>
      <sz val="9"/>
      <color indexed="8"/>
      <name val="Arial"/>
      <family val="2"/>
    </font>
    <font>
      <sz val="9"/>
      <name val="Arial"/>
      <family val="2"/>
    </font>
    <font>
      <sz val="12"/>
      <name val="Arial"/>
      <family val="2"/>
    </font>
    <font>
      <sz val="9"/>
      <color indexed="8"/>
      <name val="Arial"/>
      <family val="2"/>
    </font>
    <font>
      <sz val="10"/>
      <color indexed="8"/>
      <name val="Arial"/>
      <family val="2"/>
    </font>
    <font>
      <b/>
      <sz val="10"/>
      <color indexed="8"/>
      <name val="Arial"/>
      <family val="2"/>
    </font>
    <font>
      <b/>
      <sz val="9"/>
      <name val="Arial"/>
      <family val="2"/>
    </font>
    <font>
      <sz val="10"/>
      <name val="Times"/>
      <family val="1"/>
    </font>
    <font>
      <b/>
      <sz val="14"/>
      <name val="Arial"/>
      <family val="2"/>
    </font>
    <font>
      <b/>
      <sz val="20"/>
      <color rgb="FFFF0000"/>
      <name val="Calibri"/>
      <family val="2"/>
      <scheme val="minor"/>
    </font>
    <font>
      <sz val="11"/>
      <color rgb="FFFF0000"/>
      <name val="Arial"/>
      <family val="2"/>
    </font>
    <font>
      <sz val="10"/>
      <color indexed="18"/>
      <name val="Arial Narrow"/>
      <family val="2"/>
    </font>
    <font>
      <b/>
      <sz val="11"/>
      <color theme="0"/>
      <name val="Arial"/>
      <family val="2"/>
    </font>
    <font>
      <b/>
      <sz val="11"/>
      <name val="Arial"/>
      <family val="2"/>
    </font>
    <font>
      <sz val="10"/>
      <name val="Times"/>
    </font>
    <font>
      <b/>
      <sz val="8"/>
      <color theme="0"/>
      <name val="Arial"/>
      <family val="2"/>
    </font>
    <font>
      <b/>
      <sz val="11"/>
      <color rgb="FFFFFFFF"/>
      <name val="Arial"/>
      <family val="2"/>
    </font>
    <font>
      <sz val="11"/>
      <color rgb="FF000000"/>
      <name val="Arial"/>
      <family val="2"/>
    </font>
    <font>
      <sz val="11"/>
      <color rgb="FF0000CC"/>
      <name val="Arial"/>
      <family val="2"/>
    </font>
    <font>
      <b/>
      <sz val="12"/>
      <color theme="0"/>
      <name val="Arial"/>
      <family val="2"/>
    </font>
    <font>
      <b/>
      <sz val="14"/>
      <color rgb="FFFF0000"/>
      <name val="Calibri"/>
      <family val="2"/>
      <scheme val="minor"/>
    </font>
    <font>
      <b/>
      <sz val="15"/>
      <name val="Arial"/>
      <family val="2"/>
    </font>
    <font>
      <b/>
      <sz val="8"/>
      <name val="Arial "/>
    </font>
    <font>
      <sz val="11"/>
      <color theme="1"/>
      <name val="Arial "/>
    </font>
    <font>
      <b/>
      <sz val="11"/>
      <color theme="1"/>
      <name val="Arial "/>
    </font>
    <font>
      <b/>
      <sz val="10"/>
      <color indexed="9"/>
      <name val="Arial "/>
    </font>
    <font>
      <b/>
      <sz val="10"/>
      <name val="Arial "/>
    </font>
    <font>
      <sz val="10"/>
      <name val="Arial "/>
    </font>
    <font>
      <b/>
      <i/>
      <sz val="18"/>
      <color rgb="FF002060"/>
      <name val="Arial"/>
      <family val="2"/>
    </font>
    <font>
      <b/>
      <i/>
      <sz val="16"/>
      <color rgb="FF002060"/>
      <name val="Arial"/>
      <family val="2"/>
    </font>
  </fonts>
  <fills count="2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7"/>
        <bgColor indexed="64"/>
      </patternFill>
    </fill>
    <fill>
      <patternFill patternType="solid">
        <fgColor theme="0" tint="-0.249977111117893"/>
        <bgColor indexed="64"/>
      </patternFill>
    </fill>
    <fill>
      <patternFill patternType="solid">
        <fgColor theme="2"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indexed="22"/>
        <bgColor indexed="64"/>
      </patternFill>
    </fill>
    <fill>
      <patternFill patternType="solid">
        <fgColor indexed="18"/>
        <bgColor indexed="64"/>
      </patternFill>
    </fill>
    <fill>
      <patternFill patternType="solid">
        <fgColor theme="1"/>
        <bgColor indexed="64"/>
      </patternFill>
    </fill>
    <fill>
      <patternFill patternType="solid">
        <fgColor indexed="43"/>
        <bgColor indexed="64"/>
      </patternFill>
    </fill>
    <fill>
      <patternFill patternType="solid">
        <fgColor rgb="FFF2EEDA"/>
        <bgColor indexed="64"/>
      </patternFill>
    </fill>
    <fill>
      <patternFill patternType="solid">
        <fgColor theme="2" tint="-0.249977111117893"/>
        <bgColor indexed="64"/>
      </patternFill>
    </fill>
    <fill>
      <patternFill patternType="solid">
        <fgColor rgb="FFFFC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002060"/>
        <bgColor indexed="9"/>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uble">
        <color indexed="54"/>
      </left>
      <right style="double">
        <color indexed="54"/>
      </right>
      <top style="double">
        <color indexed="54"/>
      </top>
      <bottom style="double">
        <color indexed="5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22"/>
      </right>
      <top style="medium">
        <color indexed="64"/>
      </top>
      <bottom style="thin">
        <color indexed="22"/>
      </bottom>
      <diagonal/>
    </border>
    <border>
      <left style="thin">
        <color indexed="22"/>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double">
        <color rgb="FF000000"/>
      </top>
      <bottom style="thin">
        <color rgb="FFC0C0C0"/>
      </bottom>
      <diagonal/>
    </border>
    <border>
      <left/>
      <right/>
      <top style="double">
        <color rgb="FF000000"/>
      </top>
      <bottom style="thin">
        <color rgb="FFC0C0C0"/>
      </bottom>
      <diagonal/>
    </border>
    <border>
      <left/>
      <right style="double">
        <color rgb="FF000000"/>
      </right>
      <top style="double">
        <color rgb="FF000000"/>
      </top>
      <bottom style="thin">
        <color rgb="FFC0C0C0"/>
      </bottom>
      <diagonal/>
    </border>
    <border>
      <left style="double">
        <color rgb="FF000000"/>
      </left>
      <right style="double">
        <color rgb="FF000000"/>
      </right>
      <top/>
      <bottom style="thin">
        <color rgb="FFC0C0C0"/>
      </bottom>
      <diagonal/>
    </border>
    <border>
      <left style="medium">
        <color rgb="FF00000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double">
        <color rgb="FF000000"/>
      </right>
      <top style="thin">
        <color rgb="FFC0C0C0"/>
      </top>
      <bottom style="thin">
        <color rgb="FFC0C0C0"/>
      </bottom>
      <diagonal/>
    </border>
    <border>
      <left style="double">
        <color rgb="FF000000"/>
      </left>
      <right style="double">
        <color rgb="FF000000"/>
      </right>
      <top style="thin">
        <color rgb="FFC0C0C0"/>
      </top>
      <bottom style="thin">
        <color rgb="FFC0C0C0"/>
      </bottom>
      <diagonal/>
    </border>
    <border>
      <left style="medium">
        <color rgb="FF000000"/>
      </left>
      <right style="thin">
        <color rgb="FFC0C0C0"/>
      </right>
      <top style="thin">
        <color rgb="FFC0C0C0"/>
      </top>
      <bottom style="double">
        <color rgb="FF000000"/>
      </bottom>
      <diagonal/>
    </border>
    <border>
      <left style="thin">
        <color rgb="FFC0C0C0"/>
      </left>
      <right/>
      <top style="thin">
        <color rgb="FFC0C0C0"/>
      </top>
      <bottom style="double">
        <color rgb="FF000000"/>
      </bottom>
      <diagonal/>
    </border>
    <border>
      <left/>
      <right style="thin">
        <color rgb="FFC0C0C0"/>
      </right>
      <top style="thin">
        <color rgb="FFC0C0C0"/>
      </top>
      <bottom style="double">
        <color rgb="FF000000"/>
      </bottom>
      <diagonal/>
    </border>
    <border>
      <left style="thin">
        <color rgb="FFC0C0C0"/>
      </left>
      <right style="thin">
        <color rgb="FFC0C0C0"/>
      </right>
      <top style="thin">
        <color rgb="FFC0C0C0"/>
      </top>
      <bottom style="double">
        <color rgb="FF000000"/>
      </bottom>
      <diagonal/>
    </border>
    <border>
      <left style="thin">
        <color rgb="FFC0C0C0"/>
      </left>
      <right style="double">
        <color rgb="FF000000"/>
      </right>
      <top style="thin">
        <color rgb="FFC0C0C0"/>
      </top>
      <bottom style="double">
        <color rgb="FF000000"/>
      </bottom>
      <diagonal/>
    </border>
    <border>
      <left style="double">
        <color rgb="FF000000"/>
      </left>
      <right style="double">
        <color rgb="FF000000"/>
      </right>
      <top style="thin">
        <color rgb="FFC0C0C0"/>
      </top>
      <bottom style="double">
        <color rgb="FF000000"/>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style="thin">
        <color auto="1"/>
      </left>
      <right style="thin">
        <color auto="1"/>
      </right>
      <top style="thin">
        <color auto="1"/>
      </top>
      <bottom style="thin">
        <color auto="1"/>
      </bottom>
      <diagonal/>
    </border>
  </borders>
  <cellStyleXfs count="24">
    <xf numFmtId="0" fontId="0" fillId="0" borderId="0"/>
    <xf numFmtId="0" fontId="2" fillId="0" borderId="0"/>
    <xf numFmtId="0" fontId="18" fillId="0" borderId="0"/>
    <xf numFmtId="0" fontId="21" fillId="0" borderId="0"/>
    <xf numFmtId="0" fontId="19" fillId="0" borderId="0">
      <alignment vertical="top"/>
    </xf>
    <xf numFmtId="0" fontId="2" fillId="0" borderId="0"/>
    <xf numFmtId="9" fontId="19" fillId="0" borderId="0" applyFont="0" applyFill="0" applyBorder="0" applyAlignment="0" applyProtection="0"/>
    <xf numFmtId="0" fontId="19" fillId="0" borderId="0">
      <alignment vertical="top"/>
    </xf>
    <xf numFmtId="0" fontId="19" fillId="0" borderId="0"/>
    <xf numFmtId="0" fontId="2" fillId="0" borderId="0"/>
    <xf numFmtId="0" fontId="59" fillId="0" borderId="0"/>
    <xf numFmtId="0" fontId="19" fillId="0" borderId="0"/>
    <xf numFmtId="0" fontId="2" fillId="0" borderId="0"/>
    <xf numFmtId="0" fontId="19" fillId="0" borderId="0"/>
    <xf numFmtId="0" fontId="19" fillId="0" borderId="0">
      <alignment vertical="top"/>
    </xf>
    <xf numFmtId="0" fontId="66" fillId="0" borderId="0"/>
    <xf numFmtId="43" fontId="66" fillId="0" borderId="0" applyFont="0" applyFill="0" applyBorder="0" applyAlignment="0" applyProtection="0"/>
    <xf numFmtId="0" fontId="2" fillId="0" borderId="0"/>
    <xf numFmtId="0" fontId="2" fillId="0" borderId="0"/>
    <xf numFmtId="0" fontId="19" fillId="0" borderId="0"/>
    <xf numFmtId="0" fontId="19" fillId="0" borderId="0"/>
    <xf numFmtId="0" fontId="19" fillId="0" borderId="0"/>
    <xf numFmtId="0" fontId="19" fillId="0" borderId="0">
      <alignment vertical="top"/>
    </xf>
    <xf numFmtId="44" fontId="19" fillId="0" borderId="0" applyFont="0" applyFill="0" applyBorder="0" applyAlignment="0" applyProtection="0"/>
  </cellStyleXfs>
  <cellXfs count="688">
    <xf numFmtId="0" fontId="0" fillId="0" borderId="0" xfId="0"/>
    <xf numFmtId="0" fontId="0" fillId="0" borderId="0" xfId="0" applyAlignment="1">
      <alignment horizontal="center"/>
    </xf>
    <xf numFmtId="0" fontId="4" fillId="3" borderId="0" xfId="1" applyFont="1" applyFill="1" applyAlignment="1">
      <alignment vertical="top"/>
    </xf>
    <xf numFmtId="0" fontId="0" fillId="0" borderId="0" xfId="0" applyAlignment="1">
      <alignment vertical="top"/>
    </xf>
    <xf numFmtId="0" fontId="2" fillId="3" borderId="0" xfId="1" applyFill="1" applyAlignment="1">
      <alignment horizontal="center" vertical="top"/>
    </xf>
    <xf numFmtId="0" fontId="2" fillId="3" borderId="0" xfId="1" applyFill="1" applyAlignment="1">
      <alignment horizontal="center" vertical="top" wrapText="1"/>
    </xf>
    <xf numFmtId="0" fontId="5" fillId="3" borderId="0" xfId="1" applyFont="1" applyFill="1" applyAlignment="1">
      <alignment vertical="top"/>
    </xf>
    <xf numFmtId="0" fontId="6" fillId="0" borderId="0" xfId="0" applyFont="1" applyAlignment="1">
      <alignment horizontal="left" vertical="top"/>
    </xf>
    <xf numFmtId="0" fontId="7" fillId="0" borderId="0" xfId="0" applyFont="1" applyAlignment="1">
      <alignment vertical="top"/>
    </xf>
    <xf numFmtId="0" fontId="6" fillId="0" borderId="0" xfId="0" applyFont="1" applyAlignment="1">
      <alignment horizontal="left" vertical="center"/>
    </xf>
    <xf numFmtId="0" fontId="9" fillId="0" borderId="0" xfId="0" applyFont="1" applyAlignment="1">
      <alignment vertical="top"/>
    </xf>
    <xf numFmtId="0" fontId="9" fillId="0" borderId="0" xfId="0" applyFont="1"/>
    <xf numFmtId="0" fontId="10" fillId="0" borderId="0" xfId="0" applyFont="1" applyAlignment="1">
      <alignment horizontal="lef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horizontal="center" vertical="top"/>
    </xf>
    <xf numFmtId="0" fontId="14" fillId="3" borderId="0" xfId="1" applyFont="1" applyFill="1" applyAlignment="1">
      <alignment vertical="top"/>
    </xf>
    <xf numFmtId="0" fontId="15" fillId="3" borderId="0" xfId="1" applyFont="1" applyFill="1" applyAlignment="1">
      <alignment horizontal="center" vertical="top"/>
    </xf>
    <xf numFmtId="0" fontId="15" fillId="3" borderId="0" xfId="1" applyFont="1" applyFill="1" applyAlignment="1">
      <alignment horizontal="center" vertical="top" wrapText="1"/>
    </xf>
    <xf numFmtId="0" fontId="16" fillId="0" borderId="1" xfId="1" applyFont="1" applyBorder="1" applyAlignment="1">
      <alignment vertical="top" wrapText="1"/>
    </xf>
    <xf numFmtId="0" fontId="0" fillId="0" borderId="0" xfId="0" applyAlignment="1">
      <alignment horizontal="center" vertical="top"/>
    </xf>
    <xf numFmtId="49" fontId="4" fillId="3" borderId="0" xfId="1" applyNumberFormat="1" applyFont="1" applyFill="1" applyAlignment="1">
      <alignment vertical="top"/>
    </xf>
    <xf numFmtId="0" fontId="16" fillId="5" borderId="4" xfId="1" applyFont="1" applyFill="1" applyBorder="1" applyAlignment="1">
      <alignment vertical="top" wrapText="1"/>
    </xf>
    <xf numFmtId="0" fontId="16" fillId="5" borderId="2" xfId="1" applyFont="1" applyFill="1" applyBorder="1" applyAlignment="1" applyProtection="1">
      <alignment horizontal="center" vertical="top" wrapText="1"/>
      <protection locked="0"/>
    </xf>
    <xf numFmtId="0" fontId="16" fillId="5" borderId="3" xfId="1" applyFont="1" applyFill="1" applyBorder="1" applyAlignment="1" applyProtection="1">
      <alignment horizontal="center" vertical="top" wrapText="1"/>
      <protection locked="0"/>
    </xf>
    <xf numFmtId="0" fontId="15" fillId="3" borderId="0" xfId="1" applyFont="1" applyFill="1" applyAlignment="1">
      <alignment vertical="top"/>
    </xf>
    <xf numFmtId="0" fontId="15" fillId="3" borderId="0" xfId="1" applyFont="1" applyFill="1" applyAlignment="1" applyProtection="1">
      <alignment horizontal="center" vertical="top"/>
      <protection locked="0"/>
    </xf>
    <xf numFmtId="0" fontId="2" fillId="3" borderId="0" xfId="1" applyFill="1" applyAlignment="1" applyProtection="1">
      <alignment horizontal="center" vertical="top" wrapText="1"/>
      <protection locked="0"/>
    </xf>
    <xf numFmtId="49" fontId="4" fillId="3" borderId="0" xfId="1" quotePrefix="1" applyNumberFormat="1" applyFont="1" applyFill="1" applyAlignment="1">
      <alignment vertical="top"/>
    </xf>
    <xf numFmtId="0" fontId="4" fillId="0" borderId="0" xfId="0" quotePrefix="1" applyFont="1" applyAlignment="1">
      <alignment vertical="top"/>
    </xf>
    <xf numFmtId="49" fontId="4" fillId="3" borderId="0" xfId="3" applyNumberFormat="1" applyFont="1" applyFill="1" applyAlignment="1">
      <alignment vertical="top"/>
    </xf>
    <xf numFmtId="0" fontId="22" fillId="0" borderId="0" xfId="0" applyFont="1" applyAlignment="1">
      <alignment vertical="top"/>
    </xf>
    <xf numFmtId="0" fontId="3" fillId="0" borderId="0" xfId="0" applyFont="1" applyAlignment="1">
      <alignment vertical="top"/>
    </xf>
    <xf numFmtId="49" fontId="4" fillId="3" borderId="0" xfId="3" quotePrefix="1" applyNumberFormat="1" applyFont="1" applyFill="1" applyAlignment="1">
      <alignment vertical="top"/>
    </xf>
    <xf numFmtId="0" fontId="4" fillId="0" borderId="0" xfId="0" applyFont="1" applyAlignment="1">
      <alignment vertical="top"/>
    </xf>
    <xf numFmtId="0" fontId="23" fillId="0" borderId="0" xfId="0" quotePrefix="1" applyFont="1" applyAlignment="1">
      <alignment horizontal="left" vertical="top"/>
    </xf>
    <xf numFmtId="0" fontId="23" fillId="0" borderId="0" xfId="0" applyFont="1" applyAlignment="1">
      <alignment horizontal="left" vertical="top"/>
    </xf>
    <xf numFmtId="0" fontId="24" fillId="0" borderId="0" xfId="0" applyFont="1" applyAlignment="1">
      <alignment vertical="top"/>
    </xf>
    <xf numFmtId="0" fontId="25" fillId="0" borderId="0" xfId="0" applyFont="1" applyAlignment="1">
      <alignment vertical="top"/>
    </xf>
    <xf numFmtId="0" fontId="25" fillId="0" borderId="0" xfId="0" applyFont="1" applyAlignment="1" applyProtection="1">
      <alignment vertical="top"/>
      <protection locked="0"/>
    </xf>
    <xf numFmtId="0" fontId="2" fillId="0" borderId="0" xfId="1" applyAlignment="1">
      <alignment vertical="top"/>
    </xf>
    <xf numFmtId="0" fontId="2" fillId="0" borderId="0" xfId="1" applyAlignment="1">
      <alignment horizontal="center" vertical="top"/>
    </xf>
    <xf numFmtId="0" fontId="8" fillId="0" borderId="0" xfId="0" applyFont="1" applyAlignment="1">
      <alignment vertical="top"/>
    </xf>
    <xf numFmtId="0" fontId="28" fillId="0" borderId="5" xfId="0" applyFont="1" applyBorder="1"/>
    <xf numFmtId="0" fontId="1" fillId="0" borderId="6" xfId="0" applyFont="1" applyBorder="1" applyAlignment="1">
      <alignment horizontal="center"/>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6" xfId="0" applyBorder="1"/>
    <xf numFmtId="0" fontId="0" fillId="0" borderId="7" xfId="0" applyBorder="1"/>
    <xf numFmtId="0" fontId="0" fillId="0" borderId="12" xfId="0" applyBorder="1" applyAlignment="1">
      <alignment vertical="center"/>
    </xf>
    <xf numFmtId="0" fontId="0" fillId="0" borderId="14" xfId="0" applyBorder="1"/>
    <xf numFmtId="0" fontId="1" fillId="0" borderId="15" xfId="0" applyFont="1" applyBorder="1" applyAlignment="1">
      <alignment horizontal="center"/>
    </xf>
    <xf numFmtId="0" fontId="1" fillId="0" borderId="16" xfId="0" applyFont="1" applyBorder="1" applyAlignment="1">
      <alignment horizontal="center"/>
    </xf>
    <xf numFmtId="0" fontId="0" fillId="0" borderId="18" xfId="0" applyBorder="1" applyAlignment="1" applyProtection="1">
      <alignment vertical="center"/>
      <protection locked="0"/>
    </xf>
    <xf numFmtId="0" fontId="0" fillId="0" borderId="0" xfId="0" applyAlignment="1">
      <alignment vertical="center"/>
    </xf>
    <xf numFmtId="0" fontId="28" fillId="0" borderId="0" xfId="0" applyFont="1"/>
    <xf numFmtId="0" fontId="0" fillId="0" borderId="10" xfId="0" applyBorder="1" applyProtection="1">
      <protection locked="0"/>
    </xf>
    <xf numFmtId="0" fontId="0" fillId="0" borderId="0" xfId="0" applyProtection="1">
      <protection locked="0"/>
    </xf>
    <xf numFmtId="0" fontId="23" fillId="3" borderId="0" xfId="1" applyFont="1" applyFill="1" applyAlignment="1">
      <alignment horizontal="left" vertical="top"/>
    </xf>
    <xf numFmtId="0" fontId="30" fillId="0" borderId="0" xfId="0" applyFont="1" applyAlignment="1">
      <alignment vertical="center"/>
    </xf>
    <xf numFmtId="0" fontId="31" fillId="3" borderId="0" xfId="1" applyFont="1" applyFill="1" applyAlignment="1">
      <alignment vertical="top"/>
    </xf>
    <xf numFmtId="0" fontId="25" fillId="3" borderId="0" xfId="1" applyFont="1" applyFill="1" applyAlignment="1">
      <alignment vertical="top"/>
    </xf>
    <xf numFmtId="0" fontId="25" fillId="3" borderId="0" xfId="1" applyFont="1" applyFill="1" applyAlignment="1">
      <alignment vertical="top" wrapText="1"/>
    </xf>
    <xf numFmtId="0" fontId="32" fillId="0" borderId="0" xfId="0" applyFont="1" applyAlignment="1">
      <alignment vertical="center" wrapText="1"/>
    </xf>
    <xf numFmtId="0" fontId="33" fillId="3" borderId="0" xfId="1" applyFont="1" applyFill="1" applyAlignment="1">
      <alignment vertical="top"/>
    </xf>
    <xf numFmtId="0" fontId="34" fillId="0" borderId="0" xfId="1" applyFont="1" applyAlignment="1">
      <alignment vertical="top"/>
    </xf>
    <xf numFmtId="0" fontId="34" fillId="3" borderId="0" xfId="1" applyFont="1" applyFill="1" applyAlignment="1">
      <alignment vertical="top" wrapText="1"/>
    </xf>
    <xf numFmtId="0" fontId="35" fillId="0" borderId="1" xfId="1" applyFont="1" applyBorder="1" applyAlignment="1">
      <alignment vertical="top" wrapText="1"/>
    </xf>
    <xf numFmtId="49" fontId="23" fillId="3" borderId="0" xfId="1" applyNumberFormat="1" applyFont="1" applyFill="1" applyAlignment="1">
      <alignment horizontal="left" vertical="top"/>
    </xf>
    <xf numFmtId="0" fontId="35" fillId="5" borderId="1" xfId="1" applyFont="1" applyFill="1" applyBorder="1" applyAlignment="1">
      <alignment horizontal="left" vertical="top" wrapText="1"/>
    </xf>
    <xf numFmtId="0" fontId="35" fillId="5" borderId="12" xfId="1" applyFont="1" applyFill="1" applyBorder="1" applyAlignment="1" applyProtection="1">
      <alignment horizontal="left" vertical="top" wrapText="1"/>
      <protection locked="0"/>
    </xf>
    <xf numFmtId="0" fontId="35" fillId="5" borderId="14" xfId="1" applyFont="1" applyFill="1" applyBorder="1" applyAlignment="1" applyProtection="1">
      <alignment horizontal="left" vertical="top" wrapText="1"/>
      <protection locked="0"/>
    </xf>
    <xf numFmtId="0" fontId="34" fillId="3" borderId="21" xfId="1" applyFont="1" applyFill="1" applyBorder="1" applyAlignment="1">
      <alignment vertical="top"/>
    </xf>
    <xf numFmtId="0" fontId="34" fillId="3" borderId="19" xfId="1" applyFont="1" applyFill="1" applyBorder="1" applyAlignment="1" applyProtection="1">
      <alignment vertical="top"/>
      <protection locked="0"/>
    </xf>
    <xf numFmtId="0" fontId="25" fillId="3" borderId="20" xfId="1" applyFont="1" applyFill="1" applyBorder="1" applyAlignment="1" applyProtection="1">
      <alignment vertical="top"/>
      <protection locked="0"/>
    </xf>
    <xf numFmtId="0" fontId="23" fillId="0" borderId="0" xfId="4" quotePrefix="1" applyFont="1" applyAlignment="1">
      <alignment horizontal="left" vertical="top"/>
    </xf>
    <xf numFmtId="49" fontId="23" fillId="3" borderId="0" xfId="3" applyNumberFormat="1" applyFont="1" applyFill="1" applyAlignment="1">
      <alignment horizontal="left" vertical="top"/>
    </xf>
    <xf numFmtId="49" fontId="23" fillId="3" borderId="0" xfId="3" quotePrefix="1" applyNumberFormat="1" applyFont="1" applyFill="1" applyAlignment="1">
      <alignment horizontal="left" vertical="top"/>
    </xf>
    <xf numFmtId="0" fontId="23" fillId="0" borderId="0" xfId="4" applyFont="1" applyAlignment="1">
      <alignment horizontal="left" vertical="top"/>
    </xf>
    <xf numFmtId="0" fontId="4" fillId="3" borderId="0" xfId="5" applyFont="1" applyFill="1" applyAlignment="1">
      <alignment horizontal="left" vertical="top"/>
    </xf>
    <xf numFmtId="0" fontId="2" fillId="3" borderId="0" xfId="5" applyFill="1" applyAlignment="1">
      <alignment vertical="top"/>
    </xf>
    <xf numFmtId="0" fontId="2" fillId="3" borderId="0" xfId="5" applyFill="1" applyAlignment="1">
      <alignment vertical="top" wrapText="1"/>
    </xf>
    <xf numFmtId="0" fontId="5" fillId="3" borderId="0" xfId="5" applyFont="1" applyFill="1" applyAlignment="1">
      <alignment vertical="top"/>
    </xf>
    <xf numFmtId="49" fontId="4" fillId="3" borderId="0" xfId="5" applyNumberFormat="1" applyFont="1" applyFill="1" applyAlignment="1">
      <alignment horizontal="left" vertical="top"/>
    </xf>
    <xf numFmtId="0" fontId="15" fillId="3" borderId="0" xfId="5" applyFont="1" applyFill="1" applyAlignment="1">
      <alignment vertical="top"/>
    </xf>
    <xf numFmtId="0" fontId="14" fillId="3" borderId="0" xfId="5" applyFont="1" applyFill="1" applyAlignment="1">
      <alignment vertical="top"/>
    </xf>
    <xf numFmtId="0" fontId="15" fillId="3" borderId="0" xfId="5" applyFont="1" applyFill="1" applyAlignment="1">
      <alignment vertical="top" wrapText="1"/>
    </xf>
    <xf numFmtId="0" fontId="16" fillId="0" borderId="1" xfId="5" applyFont="1" applyBorder="1" applyAlignment="1">
      <alignment vertical="top" wrapText="1"/>
    </xf>
    <xf numFmtId="0" fontId="16" fillId="5" borderId="1" xfId="5" applyFont="1" applyFill="1" applyBorder="1" applyAlignment="1">
      <alignment horizontal="left" vertical="top" wrapText="1"/>
    </xf>
    <xf numFmtId="0" fontId="16" fillId="5" borderId="2" xfId="5" applyFont="1" applyFill="1" applyBorder="1" applyAlignment="1">
      <alignment horizontal="left" vertical="top" wrapText="1"/>
    </xf>
    <xf numFmtId="0" fontId="16" fillId="5" borderId="3" xfId="5" applyFont="1" applyFill="1" applyBorder="1" applyAlignment="1">
      <alignment horizontal="left" vertical="top" wrapText="1"/>
    </xf>
    <xf numFmtId="0" fontId="4" fillId="0" borderId="0" xfId="4" quotePrefix="1" applyFont="1" applyAlignment="1">
      <alignment horizontal="left" vertical="top"/>
    </xf>
    <xf numFmtId="49" fontId="4" fillId="3" borderId="0" xfId="3" applyNumberFormat="1" applyFont="1" applyFill="1" applyAlignment="1">
      <alignment horizontal="left" vertical="top"/>
    </xf>
    <xf numFmtId="49" fontId="4" fillId="3" borderId="0" xfId="3" quotePrefix="1" applyNumberFormat="1" applyFont="1" applyFill="1" applyAlignment="1">
      <alignment horizontal="left" vertical="top"/>
    </xf>
    <xf numFmtId="0" fontId="4" fillId="0" borderId="0" xfId="4" applyFont="1" applyAlignment="1">
      <alignment horizontal="left" vertical="top"/>
    </xf>
    <xf numFmtId="14" fontId="4" fillId="0" borderId="0" xfId="4" applyNumberFormat="1" applyFont="1" applyAlignment="1">
      <alignment horizontal="left" vertical="top"/>
    </xf>
    <xf numFmtId="0" fontId="2" fillId="0" borderId="0" xfId="5" applyAlignment="1">
      <alignment vertical="top"/>
    </xf>
    <xf numFmtId="49" fontId="4" fillId="3" borderId="0" xfId="1" applyNumberFormat="1" applyFont="1" applyFill="1" applyAlignment="1">
      <alignment horizontal="left" vertical="top"/>
    </xf>
    <xf numFmtId="0" fontId="4" fillId="3" borderId="0" xfId="1" applyFont="1" applyFill="1" applyAlignment="1">
      <alignment horizontal="left" vertical="top"/>
    </xf>
    <xf numFmtId="0" fontId="2" fillId="3" borderId="0" xfId="1" applyFill="1" applyAlignment="1">
      <alignment vertical="top" wrapText="1"/>
    </xf>
    <xf numFmtId="0" fontId="15" fillId="3" borderId="0" xfId="1" applyFont="1" applyFill="1" applyAlignment="1">
      <alignment vertical="top" wrapText="1"/>
    </xf>
    <xf numFmtId="0" fontId="42" fillId="0" borderId="1" xfId="1" applyFont="1" applyBorder="1" applyAlignment="1">
      <alignment vertical="top" wrapText="1"/>
    </xf>
    <xf numFmtId="0" fontId="16" fillId="5" borderId="1" xfId="1" applyFont="1" applyFill="1" applyBorder="1" applyAlignment="1">
      <alignment horizontal="left" vertical="top" wrapText="1"/>
    </xf>
    <xf numFmtId="0" fontId="16" fillId="5" borderId="2" xfId="1" applyFont="1" applyFill="1" applyBorder="1" applyAlignment="1" applyProtection="1">
      <alignment horizontal="left" vertical="top" wrapText="1"/>
      <protection locked="0"/>
    </xf>
    <xf numFmtId="0" fontId="16" fillId="5" borderId="3" xfId="1" applyFont="1" applyFill="1" applyBorder="1" applyAlignment="1" applyProtection="1">
      <alignment horizontal="left" vertical="top" wrapText="1"/>
      <protection locked="0"/>
    </xf>
    <xf numFmtId="0" fontId="15" fillId="3" borderId="0" xfId="1" applyFont="1" applyFill="1" applyAlignment="1" applyProtection="1">
      <alignment vertical="top"/>
      <protection locked="0"/>
    </xf>
    <xf numFmtId="0" fontId="2" fillId="3" borderId="0" xfId="1" applyFill="1" applyAlignment="1" applyProtection="1">
      <alignment vertical="top"/>
      <protection locked="0"/>
    </xf>
    <xf numFmtId="0" fontId="4" fillId="0" borderId="0" xfId="0" quotePrefix="1" applyFont="1" applyAlignment="1">
      <alignment horizontal="left" vertical="top"/>
    </xf>
    <xf numFmtId="0" fontId="4" fillId="0" borderId="0" xfId="0" applyFont="1" applyAlignment="1">
      <alignment horizontal="left" vertical="top"/>
    </xf>
    <xf numFmtId="0" fontId="16" fillId="4" borderId="22" xfId="8" applyFont="1" applyFill="1" applyBorder="1" applyAlignment="1">
      <alignment horizontal="left" vertical="center" wrapText="1"/>
    </xf>
    <xf numFmtId="0" fontId="15" fillId="0" borderId="0" xfId="8" applyFont="1"/>
    <xf numFmtId="49" fontId="42" fillId="4" borderId="0" xfId="8" applyNumberFormat="1" applyFont="1" applyFill="1" applyAlignment="1">
      <alignment vertical="center"/>
    </xf>
    <xf numFmtId="49" fontId="42" fillId="4" borderId="0" xfId="8" applyNumberFormat="1" applyFont="1" applyFill="1" applyAlignment="1">
      <alignment horizontal="left" vertical="center"/>
    </xf>
    <xf numFmtId="0" fontId="43" fillId="4" borderId="0" xfId="8" applyFont="1" applyFill="1" applyAlignment="1">
      <alignment vertical="center" wrapText="1"/>
    </xf>
    <xf numFmtId="0" fontId="15" fillId="4" borderId="0" xfId="8" applyFont="1" applyFill="1" applyAlignment="1">
      <alignment horizontal="left" vertical="center"/>
    </xf>
    <xf numFmtId="0" fontId="42" fillId="4" borderId="0" xfId="8" applyFont="1" applyFill="1" applyAlignment="1">
      <alignment horizontal="center" vertical="center" wrapText="1"/>
    </xf>
    <xf numFmtId="0" fontId="15" fillId="4" borderId="0" xfId="8" applyFont="1" applyFill="1" applyAlignment="1">
      <alignment horizontal="center" vertical="center" wrapText="1"/>
    </xf>
    <xf numFmtId="0" fontId="44" fillId="4" borderId="0" xfId="8" applyFont="1" applyFill="1" applyAlignment="1">
      <alignment horizontal="center" vertical="center" wrapText="1"/>
    </xf>
    <xf numFmtId="165" fontId="15" fillId="4" borderId="0" xfId="8" applyNumberFormat="1" applyFont="1" applyFill="1" applyAlignment="1" applyProtection="1">
      <alignment horizontal="center" vertical="center" wrapText="1"/>
      <protection locked="0"/>
    </xf>
    <xf numFmtId="0" fontId="15" fillId="4" borderId="0" xfId="8" applyFont="1" applyFill="1" applyAlignment="1" applyProtection="1">
      <alignment horizontal="center" vertical="center" wrapText="1"/>
      <protection locked="0"/>
    </xf>
    <xf numFmtId="0" fontId="45" fillId="4" borderId="0" xfId="8" applyFont="1" applyFill="1" applyAlignment="1">
      <alignment horizontal="center" vertical="center" wrapText="1"/>
    </xf>
    <xf numFmtId="0" fontId="19" fillId="4" borderId="22" xfId="8" applyFill="1" applyBorder="1" applyAlignment="1">
      <alignment vertical="center" wrapText="1"/>
    </xf>
    <xf numFmtId="0" fontId="42" fillId="4" borderId="0" xfId="8" applyFont="1" applyFill="1" applyAlignment="1">
      <alignment horizontal="left" vertical="center" wrapText="1"/>
    </xf>
    <xf numFmtId="0" fontId="15" fillId="4" borderId="0" xfId="8" applyFont="1" applyFill="1" applyAlignment="1">
      <alignment horizontal="left" vertical="center" wrapText="1" indent="1"/>
    </xf>
    <xf numFmtId="5" fontId="15" fillId="4" borderId="0" xfId="8" applyNumberFormat="1" applyFont="1" applyFill="1" applyAlignment="1" applyProtection="1">
      <alignment horizontal="center" vertical="center" wrapText="1"/>
      <protection locked="0"/>
    </xf>
    <xf numFmtId="0" fontId="45" fillId="0" borderId="0" xfId="8" applyFont="1" applyAlignment="1">
      <alignment horizontal="center" vertical="center" wrapText="1"/>
    </xf>
    <xf numFmtId="0" fontId="0" fillId="4" borderId="0" xfId="0" applyFill="1" applyAlignment="1">
      <alignment vertical="top"/>
    </xf>
    <xf numFmtId="0" fontId="2" fillId="3" borderId="0" xfId="1" applyFill="1" applyAlignment="1">
      <alignment vertical="top"/>
    </xf>
    <xf numFmtId="0" fontId="4" fillId="3" borderId="0" xfId="9" applyFont="1" applyFill="1" applyAlignment="1">
      <alignment horizontal="left" vertical="center"/>
    </xf>
    <xf numFmtId="0" fontId="15" fillId="3" borderId="0" xfId="9" applyFont="1" applyFill="1" applyAlignment="1">
      <alignment wrapText="1"/>
    </xf>
    <xf numFmtId="0" fontId="15" fillId="3" borderId="0" xfId="9" applyFont="1" applyFill="1"/>
    <xf numFmtId="0" fontId="2" fillId="3" borderId="0" xfId="9" applyFill="1" applyAlignment="1">
      <alignment wrapText="1"/>
    </xf>
    <xf numFmtId="0" fontId="2" fillId="3" borderId="0" xfId="9" applyFill="1"/>
    <xf numFmtId="0" fontId="14" fillId="3" borderId="0" xfId="9" applyFont="1" applyFill="1" applyAlignment="1">
      <alignment vertical="top"/>
    </xf>
    <xf numFmtId="0" fontId="16" fillId="0" borderId="2" xfId="9" applyFont="1" applyBorder="1" applyAlignment="1">
      <alignment wrapText="1"/>
    </xf>
    <xf numFmtId="0" fontId="42" fillId="4" borderId="10" xfId="9" applyFont="1" applyFill="1" applyBorder="1" applyAlignment="1">
      <alignment wrapText="1"/>
    </xf>
    <xf numFmtId="0" fontId="0" fillId="4" borderId="10" xfId="0" applyFill="1" applyBorder="1" applyAlignment="1">
      <alignment horizontal="center" wrapText="1"/>
    </xf>
    <xf numFmtId="0" fontId="0" fillId="4" borderId="10" xfId="0" applyFill="1" applyBorder="1" applyAlignment="1">
      <alignment horizontal="center"/>
    </xf>
    <xf numFmtId="0" fontId="0" fillId="4" borderId="0" xfId="0" applyFill="1"/>
    <xf numFmtId="0" fontId="25" fillId="0" borderId="0" xfId="0" applyFont="1"/>
    <xf numFmtId="49" fontId="4" fillId="3" borderId="0" xfId="3" applyNumberFormat="1" applyFont="1" applyFill="1" applyAlignment="1">
      <alignment horizontal="left" vertical="center"/>
    </xf>
    <xf numFmtId="0" fontId="4" fillId="0" borderId="0" xfId="0" applyFont="1" applyAlignment="1">
      <alignment horizontal="left" vertical="center"/>
    </xf>
    <xf numFmtId="0" fontId="0" fillId="4" borderId="0" xfId="0" applyFill="1" applyAlignment="1">
      <alignment wrapText="1"/>
    </xf>
    <xf numFmtId="0" fontId="0" fillId="0" borderId="0" xfId="0" applyAlignment="1">
      <alignment wrapText="1"/>
    </xf>
    <xf numFmtId="0" fontId="16" fillId="0" borderId="1" xfId="5" applyFont="1" applyBorder="1" applyAlignment="1">
      <alignment horizontal="left" vertical="top" wrapText="1"/>
    </xf>
    <xf numFmtId="0" fontId="49" fillId="5" borderId="2" xfId="5" applyFont="1" applyFill="1" applyBorder="1" applyAlignment="1" applyProtection="1">
      <alignment horizontal="left" vertical="top" wrapText="1"/>
      <protection locked="0"/>
    </xf>
    <xf numFmtId="0" fontId="49" fillId="5" borderId="3" xfId="5" applyFont="1" applyFill="1" applyBorder="1" applyAlignment="1" applyProtection="1">
      <alignment horizontal="left" vertical="top" wrapText="1"/>
      <protection locked="0"/>
    </xf>
    <xf numFmtId="0" fontId="15" fillId="3" borderId="0" xfId="5" applyFont="1" applyFill="1" applyAlignment="1" applyProtection="1">
      <alignment vertical="top"/>
      <protection locked="0"/>
    </xf>
    <xf numFmtId="0" fontId="2" fillId="3" borderId="0" xfId="5" applyFill="1" applyAlignment="1" applyProtection="1">
      <alignment vertical="top"/>
      <protection locked="0"/>
    </xf>
    <xf numFmtId="49" fontId="4" fillId="3" borderId="0" xfId="9" applyNumberFormat="1" applyFont="1" applyFill="1" applyAlignment="1">
      <alignment horizontal="left" vertical="top"/>
    </xf>
    <xf numFmtId="0" fontId="4" fillId="3" borderId="0" xfId="9" applyFont="1" applyFill="1" applyAlignment="1">
      <alignment horizontal="left" vertical="top"/>
    </xf>
    <xf numFmtId="0" fontId="15" fillId="3" borderId="0" xfId="9" applyFont="1" applyFill="1" applyAlignment="1">
      <alignment vertical="top"/>
    </xf>
    <xf numFmtId="0" fontId="2" fillId="3" borderId="0" xfId="9" applyFill="1" applyAlignment="1">
      <alignment vertical="top" wrapText="1"/>
    </xf>
    <xf numFmtId="0" fontId="15" fillId="3" borderId="0" xfId="9" applyFont="1" applyFill="1" applyAlignment="1">
      <alignment vertical="top" wrapText="1"/>
    </xf>
    <xf numFmtId="0" fontId="16" fillId="0" borderId="1" xfId="9" applyFont="1" applyBorder="1" applyAlignment="1">
      <alignment vertical="top" wrapText="1"/>
    </xf>
    <xf numFmtId="0" fontId="16" fillId="5" borderId="1" xfId="9" applyFont="1" applyFill="1" applyBorder="1" applyAlignment="1">
      <alignment horizontal="left" vertical="top" wrapText="1"/>
    </xf>
    <xf numFmtId="0" fontId="16" fillId="5" borderId="2" xfId="9" applyFont="1" applyFill="1" applyBorder="1" applyAlignment="1" applyProtection="1">
      <alignment horizontal="left" vertical="top" wrapText="1"/>
      <protection locked="0"/>
    </xf>
    <xf numFmtId="0" fontId="16" fillId="5" borderId="3" xfId="9" applyFont="1" applyFill="1" applyBorder="1" applyAlignment="1" applyProtection="1">
      <alignment horizontal="left" vertical="top" wrapText="1"/>
      <protection locked="0"/>
    </xf>
    <xf numFmtId="0" fontId="15" fillId="3" borderId="0" xfId="9" applyFont="1" applyFill="1" applyAlignment="1" applyProtection="1">
      <alignment vertical="top"/>
      <protection locked="0"/>
    </xf>
    <xf numFmtId="0" fontId="2" fillId="3" borderId="0" xfId="9" applyFill="1" applyAlignment="1" applyProtection="1">
      <alignment vertical="top"/>
      <protection locked="0"/>
    </xf>
    <xf numFmtId="0" fontId="2" fillId="3" borderId="0" xfId="9" applyFill="1" applyAlignment="1">
      <alignment vertical="top"/>
    </xf>
    <xf numFmtId="0" fontId="2" fillId="0" borderId="0" xfId="9" applyAlignment="1">
      <alignment vertical="top"/>
    </xf>
    <xf numFmtId="0" fontId="15" fillId="3" borderId="0" xfId="9" applyFont="1" applyFill="1" applyAlignment="1">
      <alignment horizontal="center"/>
    </xf>
    <xf numFmtId="0" fontId="26" fillId="4" borderId="13" xfId="9" applyFont="1" applyFill="1" applyBorder="1" applyAlignment="1">
      <alignment horizontal="center"/>
    </xf>
    <xf numFmtId="0" fontId="42" fillId="0" borderId="2" xfId="9" applyFont="1" applyBorder="1" applyAlignment="1">
      <alignment wrapText="1"/>
    </xf>
    <xf numFmtId="0" fontId="19" fillId="4" borderId="1" xfId="9" applyFont="1" applyFill="1" applyBorder="1" applyAlignment="1" applyProtection="1">
      <alignment horizontal="left" wrapText="1"/>
      <protection locked="0"/>
    </xf>
    <xf numFmtId="0" fontId="19" fillId="4" borderId="1" xfId="9" applyFont="1" applyFill="1" applyBorder="1" applyAlignment="1">
      <alignment horizontal="center" wrapText="1"/>
    </xf>
    <xf numFmtId="0" fontId="35" fillId="5" borderId="19" xfId="4" applyFont="1" applyFill="1" applyBorder="1" applyAlignment="1"/>
    <xf numFmtId="0" fontId="35" fillId="5" borderId="24" xfId="4" applyFont="1" applyFill="1" applyBorder="1" applyAlignment="1"/>
    <xf numFmtId="0" fontId="16" fillId="5" borderId="24" xfId="4" applyFont="1" applyFill="1" applyBorder="1" applyAlignment="1" applyProtection="1">
      <alignment horizontal="center"/>
      <protection locked="0"/>
    </xf>
    <xf numFmtId="0" fontId="35" fillId="5" borderId="21" xfId="4" applyFont="1" applyFill="1" applyBorder="1" applyAlignment="1"/>
    <xf numFmtId="0" fontId="16" fillId="5" borderId="21" xfId="4" applyFont="1" applyFill="1" applyBorder="1" applyAlignment="1" applyProtection="1">
      <alignment horizontal="center"/>
      <protection locked="0"/>
    </xf>
    <xf numFmtId="0" fontId="35" fillId="5" borderId="12" xfId="4" applyFont="1" applyFill="1" applyBorder="1" applyAlignment="1"/>
    <xf numFmtId="0" fontId="35" fillId="5" borderId="4" xfId="4" applyFont="1" applyFill="1" applyBorder="1" applyAlignment="1"/>
    <xf numFmtId="0" fontId="16" fillId="5" borderId="4" xfId="4" applyFont="1" applyFill="1" applyBorder="1" applyAlignment="1" applyProtection="1">
      <alignment horizontal="center"/>
      <protection locked="0"/>
    </xf>
    <xf numFmtId="0" fontId="50" fillId="4" borderId="0" xfId="4" applyFont="1" applyFill="1" applyAlignment="1"/>
    <xf numFmtId="0" fontId="19" fillId="4" borderId="0" xfId="4" applyFill="1" applyAlignment="1"/>
    <xf numFmtId="0" fontId="19" fillId="4" borderId="0" xfId="4" applyFill="1" applyAlignment="1">
      <alignment horizontal="center"/>
    </xf>
    <xf numFmtId="0" fontId="52" fillId="8" borderId="25" xfId="4" applyFont="1" applyFill="1" applyBorder="1" applyAlignment="1">
      <alignment vertical="center" wrapText="1"/>
    </xf>
    <xf numFmtId="6" fontId="53" fillId="8" borderId="25" xfId="4" applyNumberFormat="1" applyFont="1" applyFill="1" applyBorder="1" applyAlignment="1">
      <alignment horizontal="center" vertical="center" wrapText="1"/>
    </xf>
    <xf numFmtId="6" fontId="53" fillId="8" borderId="25" xfId="4" applyNumberFormat="1" applyFont="1" applyFill="1" applyBorder="1" applyAlignment="1" applyProtection="1">
      <alignment horizontal="center" vertical="center" wrapText="1"/>
      <protection locked="0"/>
    </xf>
    <xf numFmtId="0" fontId="4" fillId="0" borderId="0" xfId="0" quotePrefix="1" applyFont="1" applyAlignment="1">
      <alignment horizontal="left" vertical="center"/>
    </xf>
    <xf numFmtId="0" fontId="58" fillId="8" borderId="26" xfId="4" applyFont="1" applyFill="1" applyBorder="1" applyAlignment="1">
      <alignment vertical="center" wrapText="1"/>
    </xf>
    <xf numFmtId="6" fontId="53" fillId="8" borderId="26" xfId="4" applyNumberFormat="1" applyFont="1" applyFill="1" applyBorder="1" applyAlignment="1">
      <alignment horizontal="center" vertical="center" wrapText="1"/>
    </xf>
    <xf numFmtId="6" fontId="53" fillId="8" borderId="26" xfId="4" applyNumberFormat="1" applyFont="1" applyFill="1" applyBorder="1" applyAlignment="1" applyProtection="1">
      <alignment horizontal="center" vertical="center" wrapText="1"/>
      <protection locked="0"/>
    </xf>
    <xf numFmtId="0" fontId="19" fillId="0" borderId="0" xfId="4" applyAlignment="1"/>
    <xf numFmtId="0" fontId="19" fillId="0" borderId="0" xfId="4" applyAlignment="1" applyProtection="1">
      <alignment horizontal="center"/>
      <protection locked="0"/>
    </xf>
    <xf numFmtId="0" fontId="19" fillId="0" borderId="0" xfId="4" applyAlignment="1">
      <alignment horizontal="center"/>
    </xf>
    <xf numFmtId="1" fontId="60" fillId="3" borderId="0" xfId="10" applyNumberFormat="1" applyFont="1" applyFill="1" applyAlignment="1">
      <alignment vertical="top"/>
    </xf>
    <xf numFmtId="0" fontId="19" fillId="3" borderId="0" xfId="11" applyFill="1"/>
    <xf numFmtId="0" fontId="2" fillId="3" borderId="0" xfId="12" applyFill="1"/>
    <xf numFmtId="0" fontId="19" fillId="3" borderId="0" xfId="13" applyFill="1"/>
    <xf numFmtId="0" fontId="61" fillId="3" borderId="0" xfId="12" applyFont="1" applyFill="1"/>
    <xf numFmtId="49" fontId="60" fillId="3" borderId="0" xfId="10" applyNumberFormat="1" applyFont="1" applyFill="1" applyAlignment="1">
      <alignment vertical="top"/>
    </xf>
    <xf numFmtId="1" fontId="5" fillId="3" borderId="0" xfId="12" applyNumberFormat="1" applyFont="1" applyFill="1"/>
    <xf numFmtId="0" fontId="15" fillId="3" borderId="0" xfId="12" applyFont="1" applyFill="1"/>
    <xf numFmtId="0" fontId="42" fillId="0" borderId="2" xfId="12" applyFont="1" applyBorder="1" applyAlignment="1">
      <alignment wrapText="1"/>
    </xf>
    <xf numFmtId="0" fontId="62" fillId="0" borderId="0" xfId="14" applyFont="1" applyAlignment="1"/>
    <xf numFmtId="0" fontId="19" fillId="3" borderId="0" xfId="13" applyFill="1" applyAlignment="1">
      <alignment horizontal="center"/>
    </xf>
    <xf numFmtId="0" fontId="63" fillId="0" borderId="0" xfId="12" applyFont="1" applyAlignment="1">
      <alignment vertical="top"/>
    </xf>
    <xf numFmtId="0" fontId="64" fillId="9" borderId="27" xfId="14" applyFont="1" applyFill="1" applyBorder="1" applyAlignment="1">
      <alignment horizontal="centerContinuous" vertical="top"/>
    </xf>
    <xf numFmtId="0" fontId="64" fillId="9" borderId="15" xfId="14" applyFont="1" applyFill="1" applyBorder="1" applyAlignment="1">
      <alignment horizontal="centerContinuous" vertical="top"/>
    </xf>
    <xf numFmtId="0" fontId="64" fillId="9" borderId="16" xfId="14" applyFont="1" applyFill="1" applyBorder="1" applyAlignment="1">
      <alignment horizontal="centerContinuous" vertical="top"/>
    </xf>
    <xf numFmtId="0" fontId="19" fillId="3" borderId="0" xfId="11" applyFill="1" applyAlignment="1">
      <alignment vertical="top"/>
    </xf>
    <xf numFmtId="8" fontId="19" fillId="0" borderId="27" xfId="14" applyNumberFormat="1" applyBorder="1" applyAlignment="1" applyProtection="1">
      <alignment horizontal="center" vertical="center" wrapText="1"/>
      <protection locked="0"/>
    </xf>
    <xf numFmtId="8" fontId="19" fillId="0" borderId="15" xfId="14" applyNumberFormat="1" applyBorder="1" applyAlignment="1" applyProtection="1">
      <alignment horizontal="center" vertical="center" wrapText="1"/>
      <protection locked="0"/>
    </xf>
    <xf numFmtId="8" fontId="19" fillId="0" borderId="16" xfId="14" applyNumberFormat="1" applyBorder="1" applyAlignment="1" applyProtection="1">
      <alignment horizontal="center" vertical="center" wrapText="1"/>
      <protection locked="0"/>
    </xf>
    <xf numFmtId="8" fontId="19" fillId="0" borderId="28" xfId="14" applyNumberFormat="1" applyBorder="1" applyAlignment="1" applyProtection="1">
      <alignment horizontal="center" vertical="center" wrapText="1"/>
      <protection locked="0"/>
    </xf>
    <xf numFmtId="8" fontId="19" fillId="0" borderId="29" xfId="14" applyNumberFormat="1" applyBorder="1" applyAlignment="1" applyProtection="1">
      <alignment horizontal="center" vertical="center" wrapText="1"/>
      <protection locked="0"/>
    </xf>
    <xf numFmtId="8" fontId="19" fillId="0" borderId="17" xfId="14" applyNumberFormat="1" applyBorder="1" applyAlignment="1" applyProtection="1">
      <alignment horizontal="center" vertical="center" wrapText="1"/>
      <protection locked="0"/>
    </xf>
    <xf numFmtId="8" fontId="19" fillId="0" borderId="18" xfId="14" applyNumberFormat="1" applyBorder="1" applyAlignment="1" applyProtection="1">
      <alignment horizontal="center" vertical="center" wrapText="1"/>
      <protection locked="0"/>
    </xf>
    <xf numFmtId="6" fontId="19" fillId="0" borderId="17" xfId="14" applyNumberFormat="1" applyBorder="1" applyAlignment="1" applyProtection="1">
      <alignment horizontal="center" vertical="center" wrapText="1"/>
      <protection locked="0"/>
    </xf>
    <xf numFmtId="0" fontId="19" fillId="11" borderId="17" xfId="14" applyFill="1" applyBorder="1" applyAlignment="1" applyProtection="1">
      <alignment horizontal="center" vertical="center" wrapText="1"/>
      <protection locked="0"/>
    </xf>
    <xf numFmtId="0" fontId="19" fillId="11" borderId="18" xfId="14" applyFill="1" applyBorder="1" applyAlignment="1" applyProtection="1">
      <alignment horizontal="center" vertical="center" wrapText="1"/>
      <protection locked="0"/>
    </xf>
    <xf numFmtId="0" fontId="19" fillId="3" borderId="0" xfId="11" applyFill="1" applyAlignment="1" applyProtection="1">
      <alignment vertical="top"/>
      <protection locked="0"/>
    </xf>
    <xf numFmtId="0" fontId="17" fillId="12" borderId="34" xfId="14" applyFont="1" applyFill="1" applyBorder="1" applyAlignment="1">
      <alignment horizontal="center" vertical="top" wrapText="1"/>
    </xf>
    <xf numFmtId="0" fontId="19" fillId="14" borderId="1" xfId="14" applyFill="1" applyBorder="1" applyAlignment="1">
      <alignment horizontal="center" vertical="center" wrapText="1"/>
    </xf>
    <xf numFmtId="0" fontId="4" fillId="4" borderId="0" xfId="5" applyFont="1" applyFill="1" applyAlignment="1">
      <alignment horizontal="left" vertical="top"/>
    </xf>
    <xf numFmtId="0" fontId="2" fillId="4" borderId="0" xfId="5" applyFill="1" applyAlignment="1">
      <alignment vertical="top"/>
    </xf>
    <xf numFmtId="0" fontId="2" fillId="4" borderId="0" xfId="5" applyFill="1" applyAlignment="1">
      <alignment vertical="top" wrapText="1"/>
    </xf>
    <xf numFmtId="0" fontId="5" fillId="4" borderId="0" xfId="5" applyFont="1" applyFill="1" applyAlignment="1">
      <alignment vertical="top"/>
    </xf>
    <xf numFmtId="0" fontId="6" fillId="4" borderId="0" xfId="0" applyFont="1" applyFill="1" applyAlignment="1">
      <alignment horizontal="left" vertical="center"/>
    </xf>
    <xf numFmtId="0" fontId="7" fillId="4" borderId="31" xfId="0" applyFont="1" applyFill="1" applyBorder="1" applyAlignment="1">
      <alignment vertical="top"/>
    </xf>
    <xf numFmtId="0" fontId="0" fillId="4" borderId="30" xfId="0" applyFill="1" applyBorder="1" applyAlignment="1">
      <alignment vertical="top"/>
    </xf>
    <xf numFmtId="49" fontId="4" fillId="4" borderId="0" xfId="9" applyNumberFormat="1" applyFont="1" applyFill="1" applyAlignment="1">
      <alignment horizontal="left" vertical="top"/>
    </xf>
    <xf numFmtId="0" fontId="4" fillId="4" borderId="0" xfId="9" applyFont="1" applyFill="1" applyAlignment="1">
      <alignment horizontal="left" vertical="center"/>
    </xf>
    <xf numFmtId="0" fontId="15" fillId="4" borderId="0" xfId="9" applyFont="1" applyFill="1"/>
    <xf numFmtId="0" fontId="2" fillId="4" borderId="0" xfId="9" applyFill="1" applyAlignment="1">
      <alignment wrapText="1"/>
    </xf>
    <xf numFmtId="0" fontId="4" fillId="4" borderId="0" xfId="9" applyFont="1" applyFill="1" applyAlignment="1">
      <alignment horizontal="left" vertical="top"/>
    </xf>
    <xf numFmtId="0" fontId="14" fillId="4" borderId="0" xfId="9" applyFont="1" applyFill="1" applyAlignment="1">
      <alignment vertical="top"/>
    </xf>
    <xf numFmtId="0" fontId="15" fillId="4" borderId="0" xfId="9" applyFont="1" applyFill="1" applyAlignment="1">
      <alignment wrapText="1"/>
    </xf>
    <xf numFmtId="0" fontId="19" fillId="4" borderId="0" xfId="8" applyFill="1"/>
    <xf numFmtId="0" fontId="0" fillId="4" borderId="0" xfId="0" applyFill="1" applyAlignment="1">
      <alignment horizontal="left"/>
    </xf>
    <xf numFmtId="0" fontId="65" fillId="4" borderId="0" xfId="0" applyFont="1" applyFill="1" applyAlignment="1">
      <alignment vertical="top"/>
    </xf>
    <xf numFmtId="0" fontId="35" fillId="5" borderId="43" xfId="0" applyFont="1" applyFill="1" applyBorder="1" applyAlignment="1">
      <alignment horizontal="center" wrapText="1"/>
    </xf>
    <xf numFmtId="0" fontId="35" fillId="5" borderId="41" xfId="0" applyFont="1" applyFill="1" applyBorder="1" applyAlignment="1">
      <alignment horizontal="center" wrapText="1"/>
    </xf>
    <xf numFmtId="0" fontId="35" fillId="5" borderId="0" xfId="0" applyFont="1" applyFill="1" applyAlignment="1">
      <alignment horizontal="center" wrapText="1"/>
    </xf>
    <xf numFmtId="0" fontId="20" fillId="0" borderId="26" xfId="15" quotePrefix="1" applyFont="1" applyBorder="1" applyAlignment="1">
      <alignment horizontal="center"/>
    </xf>
    <xf numFmtId="1" fontId="20" fillId="15" borderId="26" xfId="16" applyNumberFormat="1" applyFont="1" applyFill="1" applyBorder="1" applyAlignment="1" applyProtection="1">
      <alignment horizontal="center" vertical="center"/>
    </xf>
    <xf numFmtId="1" fontId="20" fillId="15" borderId="26" xfId="16" applyNumberFormat="1" applyFont="1" applyFill="1" applyBorder="1" applyAlignment="1" applyProtection="1">
      <alignment horizontal="center" vertical="top"/>
    </xf>
    <xf numFmtId="0" fontId="0" fillId="4" borderId="44" xfId="0" applyFill="1" applyBorder="1" applyProtection="1">
      <protection locked="0"/>
    </xf>
    <xf numFmtId="0" fontId="19" fillId="0" borderId="26" xfId="15" quotePrefix="1" applyFont="1" applyBorder="1" applyAlignment="1">
      <alignment horizontal="center"/>
    </xf>
    <xf numFmtId="0" fontId="19" fillId="4" borderId="0" xfId="8" applyFill="1" applyAlignment="1">
      <alignment horizontal="left"/>
    </xf>
    <xf numFmtId="0" fontId="0" fillId="0" borderId="0" xfId="0" applyAlignment="1">
      <alignment horizontal="left"/>
    </xf>
    <xf numFmtId="0" fontId="20" fillId="4" borderId="0" xfId="8" applyFont="1" applyFill="1"/>
    <xf numFmtId="0" fontId="2" fillId="0" borderId="0" xfId="0" applyFont="1" applyAlignment="1">
      <alignment horizontal="left"/>
    </xf>
    <xf numFmtId="0" fontId="2" fillId="0" borderId="0" xfId="0" applyFont="1"/>
    <xf numFmtId="0" fontId="69" fillId="0" borderId="51" xfId="0" applyFont="1" applyBorder="1" applyAlignment="1">
      <alignment horizontal="center" vertical="center" wrapText="1" readingOrder="1"/>
    </xf>
    <xf numFmtId="0" fontId="69" fillId="0" borderId="54" xfId="0" applyFont="1" applyBorder="1" applyAlignment="1">
      <alignment horizontal="center" vertical="center" wrapText="1" readingOrder="1"/>
    </xf>
    <xf numFmtId="0" fontId="69" fillId="0" borderId="55" xfId="0" applyFont="1" applyBorder="1" applyAlignment="1">
      <alignment horizontal="center" vertical="center" wrapText="1" readingOrder="1"/>
    </xf>
    <xf numFmtId="0" fontId="20" fillId="0" borderId="56" xfId="0" applyFont="1" applyBorder="1" applyAlignment="1" applyProtection="1">
      <alignment horizontal="center" vertical="center" wrapText="1"/>
      <protection locked="0"/>
    </xf>
    <xf numFmtId="0" fontId="69" fillId="16" borderId="51" xfId="0" applyFont="1" applyFill="1" applyBorder="1" applyAlignment="1">
      <alignment horizontal="center" vertical="center" wrapText="1" readingOrder="1"/>
    </xf>
    <xf numFmtId="0" fontId="69" fillId="16" borderId="52" xfId="0" applyFont="1" applyFill="1" applyBorder="1" applyAlignment="1">
      <alignment horizontal="left" vertical="center" wrapText="1" readingOrder="1"/>
    </xf>
    <xf numFmtId="0" fontId="70" fillId="16" borderId="53" xfId="0" applyFont="1" applyFill="1" applyBorder="1" applyAlignment="1">
      <alignment horizontal="center" vertical="center" wrapText="1" readingOrder="1"/>
    </xf>
    <xf numFmtId="0" fontId="69" fillId="16" borderId="54" xfId="0" applyFont="1" applyFill="1" applyBorder="1" applyAlignment="1">
      <alignment horizontal="center" vertical="center" wrapText="1" readingOrder="1"/>
    </xf>
    <xf numFmtId="0" fontId="69" fillId="16" borderId="55" xfId="0" applyFont="1" applyFill="1" applyBorder="1" applyAlignment="1">
      <alignment horizontal="center" vertical="center" wrapText="1" readingOrder="1"/>
    </xf>
    <xf numFmtId="0" fontId="20" fillId="16" borderId="56" xfId="0" applyFont="1" applyFill="1" applyBorder="1" applyAlignment="1" applyProtection="1">
      <alignment horizontal="center" vertical="center" wrapText="1"/>
      <protection locked="0"/>
    </xf>
    <xf numFmtId="0" fontId="69" fillId="0" borderId="57" xfId="0" applyFont="1" applyBorder="1" applyAlignment="1">
      <alignment horizontal="center" vertical="center" wrapText="1" readingOrder="1"/>
    </xf>
    <xf numFmtId="0" fontId="69" fillId="0" borderId="60" xfId="0" applyFont="1" applyBorder="1" applyAlignment="1">
      <alignment horizontal="center" vertical="center" wrapText="1" readingOrder="1"/>
    </xf>
    <xf numFmtId="0" fontId="69" fillId="0" borderId="61" xfId="0" applyFont="1" applyBorder="1" applyAlignment="1">
      <alignment horizontal="center" vertical="center" wrapText="1" readingOrder="1"/>
    </xf>
    <xf numFmtId="0" fontId="20" fillId="0" borderId="62" xfId="0" applyFont="1" applyBorder="1" applyAlignment="1" applyProtection="1">
      <alignment horizontal="center" vertical="center" wrapText="1"/>
      <protection locked="0"/>
    </xf>
    <xf numFmtId="0" fontId="19" fillId="0" borderId="0" xfId="8"/>
    <xf numFmtId="0" fontId="16" fillId="4" borderId="2" xfId="9" applyFont="1" applyFill="1" applyBorder="1" applyAlignment="1">
      <alignment wrapText="1"/>
    </xf>
    <xf numFmtId="0" fontId="71" fillId="6" borderId="0" xfId="4" applyFont="1" applyFill="1" applyAlignment="1"/>
    <xf numFmtId="0" fontId="71" fillId="6" borderId="0" xfId="4" applyFont="1" applyFill="1" applyAlignment="1">
      <alignment wrapText="1"/>
    </xf>
    <xf numFmtId="0" fontId="72" fillId="4" borderId="0" xfId="0" applyFont="1" applyFill="1"/>
    <xf numFmtId="0" fontId="8" fillId="0" borderId="0" xfId="0" applyFont="1" applyAlignment="1">
      <alignment horizontal="center" vertical="top"/>
    </xf>
    <xf numFmtId="0" fontId="16" fillId="0" borderId="2" xfId="9" applyFont="1" applyBorder="1" applyAlignment="1">
      <alignment vertical="top" wrapText="1"/>
    </xf>
    <xf numFmtId="0" fontId="19" fillId="3" borderId="0" xfId="9" applyFont="1" applyFill="1" applyAlignment="1" applyProtection="1">
      <alignment horizontal="center" vertical="top" wrapText="1"/>
      <protection locked="0"/>
    </xf>
    <xf numFmtId="0" fontId="56" fillId="4" borderId="0" xfId="0" applyFont="1" applyFill="1" applyAlignment="1">
      <alignment vertical="top"/>
    </xf>
    <xf numFmtId="0" fontId="0" fillId="4" borderId="0" xfId="0" applyFill="1" applyAlignment="1" applyProtection="1">
      <alignment vertical="top"/>
      <protection locked="0"/>
    </xf>
    <xf numFmtId="49" fontId="4" fillId="3" borderId="0" xfId="18" applyNumberFormat="1" applyFont="1" applyFill="1" applyAlignment="1">
      <alignment horizontal="left" vertical="top"/>
    </xf>
    <xf numFmtId="0" fontId="4" fillId="3" borderId="0" xfId="18" applyFont="1" applyFill="1" applyAlignment="1">
      <alignment horizontal="left" vertical="top"/>
    </xf>
    <xf numFmtId="0" fontId="15" fillId="3" borderId="0" xfId="18" applyFont="1" applyFill="1" applyAlignment="1">
      <alignment vertical="top"/>
    </xf>
    <xf numFmtId="0" fontId="2" fillId="3" borderId="0" xfId="18" applyFill="1" applyAlignment="1">
      <alignment vertical="top" wrapText="1"/>
    </xf>
    <xf numFmtId="0" fontId="14" fillId="3" borderId="0" xfId="18" applyFont="1" applyFill="1" applyAlignment="1">
      <alignment vertical="top"/>
    </xf>
    <xf numFmtId="0" fontId="15" fillId="0" borderId="0" xfId="18" applyFont="1" applyAlignment="1">
      <alignment vertical="top"/>
    </xf>
    <xf numFmtId="0" fontId="15" fillId="3" borderId="0" xfId="18" applyFont="1" applyFill="1" applyAlignment="1">
      <alignment vertical="top" wrapText="1"/>
    </xf>
    <xf numFmtId="0" fontId="16" fillId="0" borderId="1" xfId="18" applyFont="1" applyBorder="1" applyAlignment="1">
      <alignment vertical="top" wrapText="1"/>
    </xf>
    <xf numFmtId="0" fontId="16" fillId="5" borderId="1" xfId="18" applyFont="1" applyFill="1" applyBorder="1" applyAlignment="1">
      <alignment horizontal="left" vertical="top" wrapText="1"/>
    </xf>
    <xf numFmtId="0" fontId="16" fillId="5" borderId="2" xfId="18" applyFont="1" applyFill="1" applyBorder="1" applyAlignment="1">
      <alignment horizontal="left" vertical="top" wrapText="1"/>
    </xf>
    <xf numFmtId="0" fontId="16" fillId="5" borderId="3" xfId="18" applyFont="1" applyFill="1" applyBorder="1" applyAlignment="1">
      <alignment horizontal="left" vertical="top" wrapText="1"/>
    </xf>
    <xf numFmtId="0" fontId="44" fillId="0" borderId="0" xfId="19" applyFont="1" applyAlignment="1" applyProtection="1">
      <alignment vertical="top" wrapText="1"/>
      <protection locked="0"/>
    </xf>
    <xf numFmtId="0" fontId="19" fillId="3" borderId="0" xfId="3" applyFont="1" applyFill="1" applyAlignment="1">
      <alignment vertical="top"/>
    </xf>
    <xf numFmtId="166" fontId="16" fillId="0" borderId="11" xfId="20" applyNumberFormat="1" applyFont="1" applyBorder="1" applyAlignment="1" applyProtection="1">
      <alignment horizontal="center" vertical="center" wrapText="1"/>
      <protection locked="0"/>
    </xf>
    <xf numFmtId="0" fontId="4" fillId="3" borderId="0" xfId="18" quotePrefix="1" applyFont="1" applyFill="1" applyAlignment="1">
      <alignment horizontal="left" vertical="top"/>
    </xf>
    <xf numFmtId="0" fontId="29" fillId="0" borderId="0" xfId="0" applyFont="1" applyAlignment="1">
      <alignment vertical="top"/>
    </xf>
    <xf numFmtId="49" fontId="42" fillId="0" borderId="0" xfId="8" applyNumberFormat="1" applyFont="1" applyAlignment="1">
      <alignment vertical="center"/>
    </xf>
    <xf numFmtId="49" fontId="42" fillId="0" borderId="0" xfId="8" applyNumberFormat="1" applyFont="1" applyAlignment="1">
      <alignment horizontal="left" vertical="center"/>
    </xf>
    <xf numFmtId="0" fontId="17" fillId="12" borderId="0" xfId="8" applyFont="1" applyFill="1" applyAlignment="1">
      <alignment vertical="center" wrapText="1"/>
    </xf>
    <xf numFmtId="0" fontId="15" fillId="12" borderId="0" xfId="8" applyFont="1" applyFill="1" applyAlignment="1">
      <alignment horizontal="left" vertical="center"/>
    </xf>
    <xf numFmtId="0" fontId="19" fillId="4" borderId="22" xfId="8" applyFill="1" applyBorder="1" applyAlignment="1">
      <alignment horizontal="left" vertical="center" wrapText="1"/>
    </xf>
    <xf numFmtId="0" fontId="15" fillId="3" borderId="22" xfId="8" applyFont="1" applyFill="1" applyBorder="1" applyAlignment="1" applyProtection="1">
      <alignment horizontal="center" vertical="center" wrapText="1"/>
      <protection locked="0"/>
    </xf>
    <xf numFmtId="0" fontId="19" fillId="0" borderId="0" xfId="3" applyFont="1" applyAlignment="1">
      <alignment vertical="top" wrapText="1"/>
    </xf>
    <xf numFmtId="0" fontId="19" fillId="0" borderId="0" xfId="3" applyFont="1" applyAlignment="1">
      <alignment vertical="top"/>
    </xf>
    <xf numFmtId="0" fontId="26" fillId="0" borderId="0" xfId="18" applyFont="1" applyAlignment="1">
      <alignment vertical="top" wrapText="1"/>
    </xf>
    <xf numFmtId="0" fontId="75" fillId="4" borderId="0" xfId="19" applyFont="1" applyFill="1" applyAlignment="1">
      <alignment vertical="top"/>
    </xf>
    <xf numFmtId="0" fontId="75" fillId="4" borderId="0" xfId="19" applyFont="1" applyFill="1" applyAlignment="1">
      <alignment horizontal="center" vertical="top" wrapText="1"/>
    </xf>
    <xf numFmtId="0" fontId="76" fillId="4" borderId="0" xfId="19" applyFont="1" applyFill="1" applyAlignment="1">
      <alignment horizontal="center" vertical="top" wrapText="1"/>
    </xf>
    <xf numFmtId="0" fontId="0" fillId="0" borderId="0" xfId="0" applyAlignment="1" applyProtection="1">
      <alignment vertical="top"/>
      <protection locked="0"/>
    </xf>
    <xf numFmtId="166" fontId="16" fillId="0" borderId="17" xfId="20" applyNumberFormat="1" applyFont="1" applyBorder="1" applyAlignment="1" applyProtection="1">
      <alignment horizontal="center" vertical="center" wrapText="1"/>
      <protection locked="0"/>
    </xf>
    <xf numFmtId="0" fontId="0" fillId="18" borderId="0" xfId="0" applyFill="1" applyAlignment="1" applyProtection="1">
      <alignment vertical="top"/>
      <protection locked="0"/>
    </xf>
    <xf numFmtId="166" fontId="16" fillId="18" borderId="17" xfId="20" applyNumberFormat="1" applyFont="1" applyFill="1" applyBorder="1" applyAlignment="1" applyProtection="1">
      <alignment horizontal="center" vertical="center" wrapText="1"/>
      <protection locked="0"/>
    </xf>
    <xf numFmtId="0" fontId="0" fillId="19" borderId="0" xfId="0" applyFill="1" applyProtection="1">
      <protection locked="0"/>
    </xf>
    <xf numFmtId="0" fontId="19" fillId="0" borderId="0" xfId="4">
      <alignment vertical="top"/>
    </xf>
    <xf numFmtId="0" fontId="19" fillId="0" borderId="0" xfId="4" applyAlignment="1">
      <alignment vertical="top" wrapText="1"/>
    </xf>
    <xf numFmtId="0" fontId="17" fillId="9" borderId="64" xfId="4" applyFont="1" applyFill="1" applyBorder="1" applyAlignment="1" applyProtection="1">
      <alignment horizontal="center" vertical="top" wrapText="1"/>
      <protection locked="0"/>
    </xf>
    <xf numFmtId="0" fontId="17" fillId="9" borderId="0" xfId="8" applyFont="1" applyFill="1" applyAlignment="1">
      <alignment vertical="center" wrapText="1"/>
    </xf>
    <xf numFmtId="49" fontId="17" fillId="9" borderId="0" xfId="3" applyNumberFormat="1" applyFont="1" applyFill="1" applyAlignment="1">
      <alignment horizontal="left" vertical="top" wrapText="1"/>
    </xf>
    <xf numFmtId="0" fontId="17" fillId="9" borderId="0" xfId="4" applyFont="1" applyFill="1" applyAlignment="1">
      <alignment horizontal="center" vertical="top"/>
    </xf>
    <xf numFmtId="0" fontId="17" fillId="9" borderId="0" xfId="4" applyFont="1" applyFill="1" applyAlignment="1" applyProtection="1">
      <alignment horizontal="center" vertical="top"/>
      <protection locked="0"/>
    </xf>
    <xf numFmtId="0" fontId="15" fillId="9" borderId="0" xfId="8" applyFont="1" applyFill="1" applyAlignment="1">
      <alignment horizontal="left" vertical="center"/>
    </xf>
    <xf numFmtId="0" fontId="17" fillId="9" borderId="0" xfId="8" applyFont="1" applyFill="1" applyAlignment="1" applyProtection="1">
      <alignment horizontal="center" vertical="center"/>
      <protection locked="0"/>
    </xf>
    <xf numFmtId="49" fontId="17" fillId="9" borderId="26" xfId="3" applyNumberFormat="1" applyFont="1" applyFill="1" applyBorder="1" applyAlignment="1">
      <alignment horizontal="left" vertical="top"/>
    </xf>
    <xf numFmtId="49" fontId="17" fillId="9" borderId="29" xfId="3" applyNumberFormat="1" applyFont="1" applyFill="1" applyBorder="1" applyAlignment="1">
      <alignment horizontal="center" vertical="top" wrapText="1"/>
    </xf>
    <xf numFmtId="0" fontId="77" fillId="9" borderId="64" xfId="22" applyFont="1" applyFill="1" applyBorder="1" applyAlignment="1">
      <alignment horizontal="center" vertical="top" wrapText="1"/>
    </xf>
    <xf numFmtId="0" fontId="36" fillId="9" borderId="21" xfId="1" applyFont="1" applyFill="1" applyBorder="1" applyAlignment="1">
      <alignment vertical="top"/>
    </xf>
    <xf numFmtId="0" fontId="36" fillId="9" borderId="19" xfId="4" applyFont="1" applyFill="1" applyBorder="1" applyAlignment="1" applyProtection="1">
      <alignment horizontal="center" vertical="top"/>
      <protection locked="0"/>
    </xf>
    <xf numFmtId="0" fontId="36" fillId="9" borderId="20" xfId="4" applyFont="1" applyFill="1" applyBorder="1" applyAlignment="1" applyProtection="1">
      <alignment horizontal="center" vertical="top"/>
      <protection locked="0"/>
    </xf>
    <xf numFmtId="0" fontId="17" fillId="9" borderId="0" xfId="1" applyFont="1" applyFill="1" applyAlignment="1">
      <alignment vertical="top"/>
    </xf>
    <xf numFmtId="0" fontId="17" fillId="9" borderId="0" xfId="0" applyFont="1" applyFill="1" applyAlignment="1">
      <alignment horizontal="center" vertical="top"/>
    </xf>
    <xf numFmtId="0" fontId="17" fillId="9" borderId="0" xfId="0" applyFont="1" applyFill="1" applyAlignment="1">
      <alignment horizontal="center" vertical="top" wrapText="1"/>
    </xf>
    <xf numFmtId="0" fontId="17" fillId="9" borderId="0" xfId="0" applyFont="1" applyFill="1" applyAlignment="1">
      <alignment vertical="top" wrapText="1"/>
    </xf>
    <xf numFmtId="0" fontId="0" fillId="9" borderId="0" xfId="0" applyFill="1" applyAlignment="1">
      <alignment vertical="top"/>
    </xf>
    <xf numFmtId="0" fontId="17" fillId="9" borderId="0" xfId="1" applyFont="1" applyFill="1" applyAlignment="1">
      <alignment vertical="top" wrapText="1"/>
    </xf>
    <xf numFmtId="0" fontId="17" fillId="9" borderId="0" xfId="0" applyFont="1" applyFill="1" applyAlignment="1" applyProtection="1">
      <alignment horizontal="center" vertical="top"/>
      <protection locked="0"/>
    </xf>
    <xf numFmtId="0" fontId="17" fillId="9" borderId="0" xfId="0" applyFont="1" applyFill="1" applyAlignment="1" applyProtection="1">
      <alignment horizontal="center" vertical="top" wrapText="1"/>
      <protection locked="0"/>
    </xf>
    <xf numFmtId="49" fontId="17" fillId="9" borderId="0" xfId="3" applyNumberFormat="1" applyFont="1" applyFill="1" applyAlignment="1" applyProtection="1">
      <alignment vertical="top" wrapText="1"/>
      <protection hidden="1"/>
    </xf>
    <xf numFmtId="0" fontId="17" fillId="9" borderId="0" xfId="5" applyFont="1" applyFill="1" applyAlignment="1">
      <alignment horizontal="left" vertical="top"/>
    </xf>
    <xf numFmtId="0" fontId="17" fillId="9" borderId="0" xfId="5" applyFont="1" applyFill="1" applyAlignment="1">
      <alignment horizontal="left" vertical="top" wrapText="1"/>
    </xf>
    <xf numFmtId="0" fontId="17" fillId="9" borderId="0" xfId="4" applyFont="1" applyFill="1" applyAlignment="1">
      <alignment horizontal="left" vertical="top" wrapText="1"/>
    </xf>
    <xf numFmtId="0" fontId="17" fillId="9" borderId="0" xfId="5" applyFont="1" applyFill="1" applyAlignment="1">
      <alignment vertical="top"/>
    </xf>
    <xf numFmtId="0" fontId="17" fillId="9" borderId="0" xfId="4" applyFont="1" applyFill="1" applyAlignment="1">
      <alignment vertical="top" wrapText="1"/>
    </xf>
    <xf numFmtId="49" fontId="17" fillId="9" borderId="0" xfId="3" applyNumberFormat="1" applyFont="1" applyFill="1" applyAlignment="1">
      <alignment horizontal="left" vertical="center" wrapText="1"/>
    </xf>
    <xf numFmtId="0" fontId="47" fillId="9" borderId="0" xfId="0" applyFont="1" applyFill="1" applyAlignment="1">
      <alignment horizontal="center" vertical="center" wrapText="1"/>
    </xf>
    <xf numFmtId="0" fontId="51" fillId="9" borderId="0" xfId="0" applyFont="1" applyFill="1" applyAlignment="1">
      <alignment horizontal="center" vertical="center"/>
    </xf>
    <xf numFmtId="0" fontId="17" fillId="9" borderId="0" xfId="0" applyFont="1" applyFill="1" applyAlignment="1">
      <alignment horizontal="center" vertical="center" wrapText="1"/>
    </xf>
    <xf numFmtId="0" fontId="67" fillId="9" borderId="41" xfId="0" applyFont="1" applyFill="1" applyBorder="1" applyAlignment="1">
      <alignment horizontal="center" wrapText="1"/>
    </xf>
    <xf numFmtId="0" fontId="67" fillId="9" borderId="42" xfId="0" applyFont="1" applyFill="1" applyBorder="1" applyAlignment="1">
      <alignment horizontal="center" wrapText="1"/>
    </xf>
    <xf numFmtId="0" fontId="68" fillId="9" borderId="47" xfId="0" applyFont="1" applyFill="1" applyBorder="1" applyAlignment="1">
      <alignment horizontal="center" vertical="center" wrapText="1" readingOrder="1"/>
    </xf>
    <xf numFmtId="0" fontId="68" fillId="9" borderId="48" xfId="0" applyFont="1" applyFill="1" applyBorder="1" applyAlignment="1">
      <alignment horizontal="center" vertical="center" wrapText="1" readingOrder="1"/>
    </xf>
    <xf numFmtId="0" fontId="68" fillId="9" borderId="49" xfId="0" applyFont="1" applyFill="1" applyBorder="1" applyAlignment="1">
      <alignment horizontal="center" vertical="center" wrapText="1" readingOrder="1"/>
    </xf>
    <xf numFmtId="0" fontId="68" fillId="9" borderId="50" xfId="0" applyFont="1" applyFill="1" applyBorder="1" applyAlignment="1">
      <alignment horizontal="center" vertical="center" wrapText="1" readingOrder="1"/>
    </xf>
    <xf numFmtId="0" fontId="47" fillId="9" borderId="27" xfId="0" applyFont="1" applyFill="1" applyBorder="1" applyAlignment="1" applyProtection="1">
      <alignment horizontal="center" vertical="top" wrapText="1"/>
      <protection locked="0"/>
    </xf>
    <xf numFmtId="0" fontId="80" fillId="0" borderId="0" xfId="0" applyFont="1" applyAlignment="1">
      <alignment vertical="top"/>
    </xf>
    <xf numFmtId="0" fontId="81" fillId="4" borderId="0" xfId="0" applyFont="1" applyFill="1" applyAlignment="1">
      <alignment vertical="top"/>
    </xf>
    <xf numFmtId="0" fontId="16" fillId="2" borderId="2" xfId="1" applyFont="1" applyFill="1" applyBorder="1" applyAlignment="1" applyProtection="1">
      <alignment horizontal="centerContinuous" vertical="top" wrapText="1"/>
      <protection locked="0"/>
    </xf>
    <xf numFmtId="0" fontId="16" fillId="2" borderId="3" xfId="1" applyFont="1" applyFill="1" applyBorder="1" applyAlignment="1" applyProtection="1">
      <alignment horizontal="centerContinuous" vertical="top" wrapText="1"/>
      <protection locked="0"/>
    </xf>
    <xf numFmtId="0" fontId="16" fillId="0" borderId="24" xfId="9" applyFont="1" applyBorder="1" applyAlignment="1">
      <alignment vertical="top" wrapText="1"/>
    </xf>
    <xf numFmtId="0" fontId="19" fillId="4" borderId="24" xfId="9" applyFont="1" applyFill="1" applyBorder="1" applyAlignment="1" applyProtection="1">
      <alignment horizontal="left" wrapText="1"/>
      <protection locked="0"/>
    </xf>
    <xf numFmtId="0" fontId="19" fillId="4" borderId="24" xfId="9" applyFont="1" applyFill="1" applyBorder="1" applyAlignment="1">
      <alignment horizontal="center" wrapText="1"/>
    </xf>
    <xf numFmtId="0" fontId="19" fillId="4" borderId="63" xfId="3" applyFont="1" applyFill="1" applyBorder="1" applyAlignment="1">
      <alignment horizontal="left" vertical="top" wrapText="1"/>
    </xf>
    <xf numFmtId="6" fontId="53" fillId="0" borderId="63" xfId="4" applyNumberFormat="1" applyFont="1" applyBorder="1" applyAlignment="1">
      <alignment horizontal="center" vertical="center" wrapText="1"/>
    </xf>
    <xf numFmtId="6" fontId="53" fillId="8" borderId="63" xfId="4" applyNumberFormat="1" applyFont="1" applyFill="1" applyBorder="1" applyAlignment="1" applyProtection="1">
      <alignment horizontal="center" vertical="center" wrapText="1"/>
      <protection locked="0"/>
    </xf>
    <xf numFmtId="6" fontId="53" fillId="4" borderId="63" xfId="4" applyNumberFormat="1" applyFont="1" applyFill="1" applyBorder="1" applyAlignment="1" applyProtection="1">
      <alignment horizontal="center" vertical="center" wrapText="1"/>
      <protection locked="0"/>
    </xf>
    <xf numFmtId="0" fontId="26" fillId="0" borderId="63" xfId="2" applyFont="1" applyBorder="1" applyAlignment="1">
      <alignment vertical="top" wrapText="1"/>
    </xf>
    <xf numFmtId="0" fontId="20" fillId="3" borderId="63" xfId="0" applyFont="1" applyFill="1" applyBorder="1" applyAlignment="1" applyProtection="1">
      <alignment horizontal="center" vertical="top" wrapText="1"/>
      <protection locked="0"/>
    </xf>
    <xf numFmtId="0" fontId="26" fillId="3" borderId="63" xfId="4" applyFont="1" applyFill="1" applyBorder="1" applyAlignment="1" applyProtection="1">
      <alignment horizontal="center" vertical="top" wrapText="1"/>
      <protection locked="0"/>
    </xf>
    <xf numFmtId="0" fontId="26" fillId="4" borderId="63" xfId="2" applyFont="1" applyFill="1" applyBorder="1" applyAlignment="1">
      <alignment vertical="top" wrapText="1"/>
    </xf>
    <xf numFmtId="0" fontId="26" fillId="4" borderId="63" xfId="4" applyFont="1" applyFill="1" applyBorder="1" applyAlignment="1">
      <alignment horizontal="right" vertical="top" wrapText="1"/>
    </xf>
    <xf numFmtId="0" fontId="19" fillId="0" borderId="63" xfId="2" applyFont="1" applyBorder="1" applyAlignment="1">
      <alignment vertical="top" wrapText="1"/>
    </xf>
    <xf numFmtId="0" fontId="20" fillId="7" borderId="63" xfId="0" applyFont="1" applyFill="1" applyBorder="1" applyAlignment="1" applyProtection="1">
      <alignment horizontal="center" vertical="top" wrapText="1"/>
      <protection locked="0"/>
    </xf>
    <xf numFmtId="0" fontId="19" fillId="0" borderId="63" xfId="0" applyFont="1" applyBorder="1" applyAlignment="1">
      <alignment vertical="top" wrapText="1"/>
    </xf>
    <xf numFmtId="0" fontId="16" fillId="0" borderId="63" xfId="0" applyFont="1" applyBorder="1" applyAlignment="1">
      <alignment vertical="top" wrapText="1"/>
    </xf>
    <xf numFmtId="0" fontId="19" fillId="5" borderId="63" xfId="4" applyFill="1" applyBorder="1" applyAlignment="1" applyProtection="1">
      <alignment horizontal="center" vertical="top" wrapText="1"/>
      <protection locked="0"/>
    </xf>
    <xf numFmtId="0" fontId="26" fillId="3" borderId="63" xfId="0" applyFont="1" applyFill="1" applyBorder="1" applyAlignment="1" applyProtection="1">
      <alignment horizontal="center" vertical="top" wrapText="1"/>
      <protection locked="0"/>
    </xf>
    <xf numFmtId="14" fontId="26" fillId="3" borderId="63" xfId="0" applyNumberFormat="1" applyFont="1" applyFill="1" applyBorder="1" applyAlignment="1" applyProtection="1">
      <alignment horizontal="center" vertical="top" wrapText="1"/>
      <protection locked="0"/>
    </xf>
    <xf numFmtId="0" fontId="20" fillId="0" borderId="63" xfId="0" applyFont="1" applyBorder="1" applyAlignment="1" applyProtection="1">
      <alignment horizontal="center" vertical="top" wrapText="1"/>
      <protection locked="0"/>
    </xf>
    <xf numFmtId="0" fontId="15" fillId="3" borderId="63" xfId="0" applyFont="1" applyFill="1" applyBorder="1" applyAlignment="1" applyProtection="1">
      <alignment horizontal="center" vertical="top" wrapText="1"/>
      <protection locked="0"/>
    </xf>
    <xf numFmtId="49" fontId="19" fillId="0" borderId="63" xfId="3" applyNumberFormat="1" applyFont="1" applyBorder="1" applyAlignment="1" applyProtection="1">
      <alignment vertical="top" wrapText="1"/>
      <protection hidden="1"/>
    </xf>
    <xf numFmtId="0" fontId="16" fillId="0" borderId="63" xfId="3" applyFont="1" applyBorder="1" applyAlignment="1">
      <alignment vertical="top" wrapText="1"/>
    </xf>
    <xf numFmtId="0" fontId="15" fillId="5" borderId="63" xfId="4" applyFont="1" applyFill="1" applyBorder="1" applyAlignment="1" applyProtection="1">
      <alignment horizontal="center" vertical="top" wrapText="1"/>
      <protection locked="0"/>
    </xf>
    <xf numFmtId="0" fontId="19" fillId="0" borderId="63" xfId="3" applyFont="1" applyBorder="1" applyAlignment="1">
      <alignment vertical="top" wrapText="1"/>
    </xf>
    <xf numFmtId="14" fontId="20" fillId="3" borderId="63" xfId="0" applyNumberFormat="1" applyFont="1" applyFill="1" applyBorder="1" applyAlignment="1" applyProtection="1">
      <alignment horizontal="center" vertical="top" wrapText="1"/>
      <protection locked="0"/>
    </xf>
    <xf numFmtId="0" fontId="27" fillId="0" borderId="63" xfId="0" applyFont="1" applyBorder="1" applyAlignment="1" applyProtection="1">
      <alignment horizontal="center" vertical="top"/>
      <protection locked="0"/>
    </xf>
    <xf numFmtId="0" fontId="19" fillId="0" borderId="63" xfId="3" applyFont="1" applyBorder="1" applyAlignment="1" applyProtection="1">
      <alignment vertical="top" wrapText="1"/>
      <protection hidden="1"/>
    </xf>
    <xf numFmtId="0" fontId="20" fillId="5" borderId="63" xfId="0" applyFont="1" applyFill="1" applyBorder="1" applyAlignment="1" applyProtection="1">
      <alignment horizontal="center" vertical="top" wrapText="1"/>
      <protection locked="0"/>
    </xf>
    <xf numFmtId="0" fontId="0" fillId="0" borderId="67" xfId="0" applyBorder="1" applyAlignment="1" applyProtection="1">
      <alignment vertical="center"/>
      <protection locked="0"/>
    </xf>
    <xf numFmtId="0" fontId="0" fillId="0" borderId="68" xfId="0" applyBorder="1" applyAlignment="1" applyProtection="1">
      <alignment vertical="center"/>
      <protection locked="0"/>
    </xf>
    <xf numFmtId="0" fontId="0" fillId="0" borderId="63" xfId="0" applyBorder="1" applyAlignment="1" applyProtection="1">
      <alignment vertical="center"/>
      <protection locked="0"/>
    </xf>
    <xf numFmtId="0" fontId="0" fillId="4" borderId="63" xfId="0" applyFill="1" applyBorder="1" applyAlignment="1" applyProtection="1">
      <alignment vertical="center"/>
      <protection locked="0"/>
    </xf>
    <xf numFmtId="0" fontId="19" fillId="4" borderId="63" xfId="5" applyFont="1" applyFill="1" applyBorder="1" applyAlignment="1">
      <alignment horizontal="left" vertical="top" wrapText="1"/>
    </xf>
    <xf numFmtId="0" fontId="19" fillId="3" borderId="63" xfId="4" applyFill="1" applyBorder="1" applyAlignment="1" applyProtection="1">
      <alignment horizontal="center" vertical="top" wrapText="1"/>
      <protection locked="0"/>
    </xf>
    <xf numFmtId="0" fontId="15" fillId="3" borderId="63" xfId="4" applyFont="1" applyFill="1" applyBorder="1" applyAlignment="1" applyProtection="1">
      <alignment horizontal="center" vertical="top" wrapText="1"/>
      <protection locked="0"/>
    </xf>
    <xf numFmtId="0" fontId="19" fillId="4" borderId="63" xfId="4" applyFill="1" applyBorder="1" applyAlignment="1">
      <alignment horizontal="left" vertical="top" wrapText="1"/>
    </xf>
    <xf numFmtId="37" fontId="15" fillId="3" borderId="63" xfId="4" applyNumberFormat="1" applyFont="1" applyFill="1" applyBorder="1" applyAlignment="1" applyProtection="1">
      <alignment horizontal="center" vertical="top" wrapText="1"/>
      <protection locked="0"/>
    </xf>
    <xf numFmtId="0" fontId="41" fillId="3" borderId="63" xfId="5" applyFont="1" applyFill="1" applyBorder="1" applyAlignment="1" applyProtection="1">
      <alignment horizontal="center" vertical="top" wrapText="1"/>
      <protection locked="0"/>
    </xf>
    <xf numFmtId="0" fontId="16" fillId="4" borderId="63" xfId="5" applyFont="1" applyFill="1" applyBorder="1" applyAlignment="1">
      <alignment horizontal="left" vertical="top" wrapText="1"/>
    </xf>
    <xf numFmtId="164" fontId="41" fillId="3" borderId="63" xfId="6" applyNumberFormat="1" applyFont="1" applyFill="1" applyBorder="1" applyAlignment="1" applyProtection="1">
      <alignment horizontal="center" vertical="top" wrapText="1"/>
      <protection locked="0"/>
    </xf>
    <xf numFmtId="0" fontId="16" fillId="4" borderId="63" xfId="3" applyFont="1" applyFill="1" applyBorder="1" applyAlignment="1">
      <alignment horizontal="left" vertical="top" wrapText="1"/>
    </xf>
    <xf numFmtId="0" fontId="19" fillId="4" borderId="63" xfId="2" applyFont="1" applyFill="1" applyBorder="1" applyAlignment="1">
      <alignment horizontal="left" vertical="top" wrapText="1"/>
    </xf>
    <xf numFmtId="0" fontId="16" fillId="4" borderId="63" xfId="4" applyFont="1" applyFill="1" applyBorder="1" applyAlignment="1">
      <alignment horizontal="left" vertical="top" wrapText="1"/>
    </xf>
    <xf numFmtId="0" fontId="15" fillId="3" borderId="63" xfId="5" applyFont="1" applyFill="1" applyBorder="1" applyAlignment="1" applyProtection="1">
      <alignment horizontal="center" vertical="top" wrapText="1"/>
      <protection locked="0"/>
    </xf>
    <xf numFmtId="0" fontId="19" fillId="0" borderId="63" xfId="3" applyFont="1" applyBorder="1" applyAlignment="1">
      <alignment horizontal="left" vertical="top" wrapText="1"/>
    </xf>
    <xf numFmtId="0" fontId="16" fillId="0" borderId="63" xfId="3" applyFont="1" applyBorder="1" applyAlignment="1">
      <alignment horizontal="left" vertical="top" wrapText="1"/>
    </xf>
    <xf numFmtId="0" fontId="19" fillId="4" borderId="63" xfId="1" applyFont="1" applyFill="1" applyBorder="1" applyAlignment="1">
      <alignment vertical="top" wrapText="1"/>
    </xf>
    <xf numFmtId="0" fontId="15" fillId="3" borderId="63" xfId="1" applyFont="1" applyFill="1" applyBorder="1" applyAlignment="1" applyProtection="1">
      <alignment horizontal="center" vertical="top" wrapText="1"/>
      <protection locked="0"/>
    </xf>
    <xf numFmtId="0" fontId="19" fillId="4" borderId="63" xfId="3" applyFont="1" applyFill="1" applyBorder="1" applyAlignment="1">
      <alignment vertical="top" wrapText="1"/>
    </xf>
    <xf numFmtId="0" fontId="19" fillId="4" borderId="63" xfId="7" applyFill="1" applyBorder="1" applyAlignment="1">
      <alignment vertical="top" wrapText="1"/>
    </xf>
    <xf numFmtId="0" fontId="19" fillId="4" borderId="63" xfId="3" applyFont="1" applyFill="1" applyBorder="1" applyAlignment="1" applyProtection="1">
      <alignment horizontal="left" vertical="top" wrapText="1"/>
      <protection hidden="1"/>
    </xf>
    <xf numFmtId="0" fontId="41" fillId="5" borderId="63" xfId="1" applyFont="1" applyFill="1" applyBorder="1" applyAlignment="1" applyProtection="1">
      <alignment horizontal="center" vertical="top" wrapText="1"/>
      <protection locked="0"/>
    </xf>
    <xf numFmtId="0" fontId="15" fillId="5" borderId="63" xfId="0" applyFont="1" applyFill="1" applyBorder="1" applyAlignment="1" applyProtection="1">
      <alignment horizontal="center" vertical="top" wrapText="1"/>
      <protection locked="0"/>
    </xf>
    <xf numFmtId="0" fontId="34" fillId="3" borderId="63" xfId="0" applyFont="1" applyFill="1" applyBorder="1" applyAlignment="1" applyProtection="1">
      <alignment horizontal="left" vertical="top" wrapText="1"/>
      <protection locked="0"/>
    </xf>
    <xf numFmtId="0" fontId="17" fillId="9" borderId="63" xfId="1" applyFont="1" applyFill="1" applyBorder="1" applyAlignment="1">
      <alignment vertical="top" wrapText="1"/>
    </xf>
    <xf numFmtId="0" fontId="17" fillId="9" borderId="63" xfId="0" applyFont="1" applyFill="1" applyBorder="1" applyAlignment="1" applyProtection="1">
      <alignment horizontal="center" vertical="top"/>
      <protection locked="0"/>
    </xf>
    <xf numFmtId="0" fontId="19" fillId="4" borderId="63" xfId="0" applyFont="1" applyFill="1" applyBorder="1" applyAlignment="1">
      <alignment vertical="top" wrapText="1"/>
    </xf>
    <xf numFmtId="0" fontId="19" fillId="4" borderId="63" xfId="0" applyFont="1" applyFill="1" applyBorder="1" applyAlignment="1">
      <alignment horizontal="left" vertical="top" wrapText="1"/>
    </xf>
    <xf numFmtId="0" fontId="19" fillId="0" borderId="63" xfId="0" applyFont="1" applyBorder="1" applyAlignment="1">
      <alignment horizontal="left" vertical="center" wrapText="1"/>
    </xf>
    <xf numFmtId="0" fontId="41" fillId="7" borderId="63" xfId="1" applyFont="1" applyFill="1" applyBorder="1" applyAlignment="1" applyProtection="1">
      <alignment horizontal="center" vertical="top" wrapText="1"/>
      <protection locked="0"/>
    </xf>
    <xf numFmtId="0" fontId="15" fillId="7" borderId="63" xfId="0" applyFont="1" applyFill="1" applyBorder="1" applyAlignment="1" applyProtection="1">
      <alignment horizontal="center" vertical="top" wrapText="1"/>
      <protection locked="0"/>
    </xf>
    <xf numFmtId="0" fontId="46" fillId="0" borderId="63" xfId="0" applyFont="1" applyBorder="1" applyAlignment="1">
      <alignment horizontal="left" vertical="center" wrapText="1"/>
    </xf>
    <xf numFmtId="0" fontId="41" fillId="3" borderId="63" xfId="1" applyFont="1" applyFill="1" applyBorder="1" applyAlignment="1" applyProtection="1">
      <alignment horizontal="center" vertical="top" wrapText="1"/>
      <protection locked="0"/>
    </xf>
    <xf numFmtId="0" fontId="42" fillId="4" borderId="68" xfId="9" applyFont="1" applyFill="1" applyBorder="1" applyAlignment="1">
      <alignment wrapText="1"/>
    </xf>
    <xf numFmtId="0" fontId="47" fillId="9" borderId="69" xfId="9" applyFont="1" applyFill="1" applyBorder="1" applyAlignment="1">
      <alignment vertical="center" wrapText="1"/>
    </xf>
    <xf numFmtId="0" fontId="47" fillId="9" borderId="69" xfId="9" applyFont="1" applyFill="1" applyBorder="1" applyAlignment="1">
      <alignment horizontal="center" vertical="center" wrapText="1"/>
    </xf>
    <xf numFmtId="0" fontId="48" fillId="9" borderId="69" xfId="9" applyFont="1" applyFill="1" applyBorder="1" applyAlignment="1">
      <alignment horizontal="center" vertical="center" wrapText="1"/>
    </xf>
    <xf numFmtId="0" fontId="16" fillId="4" borderId="63" xfId="9" applyFont="1" applyFill="1" applyBorder="1" applyAlignment="1">
      <alignment vertical="center" wrapText="1"/>
    </xf>
    <xf numFmtId="0" fontId="16" fillId="4" borderId="63" xfId="9" applyFont="1" applyFill="1" applyBorder="1" applyAlignment="1" applyProtection="1">
      <alignment vertical="center" wrapText="1"/>
      <protection locked="0"/>
    </xf>
    <xf numFmtId="0" fontId="19" fillId="4" borderId="63" xfId="0" applyFont="1" applyFill="1" applyBorder="1" applyAlignment="1" applyProtection="1">
      <alignment vertical="center" wrapText="1"/>
      <protection locked="0"/>
    </xf>
    <xf numFmtId="0" fontId="0" fillId="4" borderId="63" xfId="0" applyFill="1" applyBorder="1" applyAlignment="1" applyProtection="1">
      <alignment vertical="center" wrapText="1"/>
      <protection locked="0"/>
    </xf>
    <xf numFmtId="3" fontId="0" fillId="4" borderId="63" xfId="0" applyNumberFormat="1" applyFill="1" applyBorder="1" applyAlignment="1" applyProtection="1">
      <alignment vertical="center"/>
      <protection locked="0"/>
    </xf>
    <xf numFmtId="0" fontId="19" fillId="4" borderId="63" xfId="0" applyFont="1" applyFill="1" applyBorder="1" applyAlignment="1" applyProtection="1">
      <alignment vertical="center"/>
      <protection locked="0"/>
    </xf>
    <xf numFmtId="3" fontId="19" fillId="4" borderId="63" xfId="0" applyNumberFormat="1" applyFont="1" applyFill="1" applyBorder="1" applyAlignment="1" applyProtection="1">
      <alignment vertical="center"/>
      <protection locked="0"/>
    </xf>
    <xf numFmtId="0" fontId="15" fillId="4" borderId="63" xfId="4" applyFont="1" applyFill="1" applyBorder="1" applyAlignment="1" applyProtection="1">
      <alignment horizontal="center" vertical="top" wrapText="1"/>
      <protection locked="0"/>
    </xf>
    <xf numFmtId="0" fontId="48" fillId="9" borderId="63" xfId="9" applyFont="1" applyFill="1" applyBorder="1" applyAlignment="1">
      <alignment vertical="center" wrapText="1"/>
    </xf>
    <xf numFmtId="0" fontId="48" fillId="9" borderId="65" xfId="9" applyFont="1" applyFill="1" applyBorder="1" applyAlignment="1">
      <alignment vertical="center" wrapText="1"/>
    </xf>
    <xf numFmtId="0" fontId="31" fillId="9" borderId="69" xfId="9" applyFont="1" applyFill="1" applyBorder="1" applyAlignment="1">
      <alignment horizontal="center" vertical="center" wrapText="1"/>
    </xf>
    <xf numFmtId="0" fontId="16" fillId="4" borderId="63" xfId="9" applyFont="1" applyFill="1" applyBorder="1" applyAlignment="1">
      <alignment horizontal="left" vertical="center" wrapText="1"/>
    </xf>
    <xf numFmtId="0" fontId="16" fillId="4" borderId="63" xfId="9" applyFont="1" applyFill="1" applyBorder="1" applyAlignment="1" applyProtection="1">
      <alignment horizontal="left" vertical="center" wrapText="1"/>
      <protection locked="0"/>
    </xf>
    <xf numFmtId="0" fontId="0" fillId="4" borderId="63"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protection locked="0"/>
    </xf>
    <xf numFmtId="0" fontId="19" fillId="0" borderId="63" xfId="4" applyBorder="1" applyAlignment="1">
      <alignment horizontal="left" vertical="top" wrapText="1"/>
    </xf>
    <xf numFmtId="0" fontId="19" fillId="0" borderId="63" xfId="4" applyBorder="1" applyAlignment="1">
      <alignment vertical="top" wrapText="1"/>
    </xf>
    <xf numFmtId="0" fontId="16" fillId="0" borderId="63" xfId="4" applyFont="1" applyBorder="1" applyAlignment="1">
      <alignment horizontal="left" vertical="top" wrapText="1"/>
    </xf>
    <xf numFmtId="0" fontId="19" fillId="0" borderId="63" xfId="0" applyFont="1" applyBorder="1" applyAlignment="1">
      <alignment horizontal="left" vertical="top" wrapText="1"/>
    </xf>
    <xf numFmtId="0" fontId="15" fillId="3" borderId="63" xfId="9" applyFont="1" applyFill="1" applyBorder="1" applyAlignment="1" applyProtection="1">
      <alignment horizontal="center" vertical="top" wrapText="1"/>
      <protection locked="0"/>
    </xf>
    <xf numFmtId="0" fontId="16" fillId="0" borderId="63" xfId="0" applyFont="1" applyBorder="1" applyAlignment="1">
      <alignment horizontal="left" vertical="top" wrapText="1"/>
    </xf>
    <xf numFmtId="0" fontId="52" fillId="0" borderId="63" xfId="4" applyFont="1" applyBorder="1" applyAlignment="1">
      <alignment vertical="center" wrapText="1"/>
    </xf>
    <xf numFmtId="6" fontId="53" fillId="0" borderId="63" xfId="4" applyNumberFormat="1" applyFont="1" applyBorder="1" applyAlignment="1" applyProtection="1">
      <alignment horizontal="center" vertical="center" wrapText="1"/>
      <protection locked="0"/>
    </xf>
    <xf numFmtId="0" fontId="52" fillId="8" borderId="63" xfId="4" applyFont="1" applyFill="1" applyBorder="1" applyAlignment="1">
      <alignment vertical="center" wrapText="1"/>
    </xf>
    <xf numFmtId="0" fontId="54" fillId="8" borderId="63" xfId="4" applyFont="1" applyFill="1" applyBorder="1" applyAlignment="1">
      <alignment horizontal="center" vertical="center" wrapText="1"/>
    </xf>
    <xf numFmtId="0" fontId="54" fillId="8" borderId="63" xfId="4" applyFont="1" applyFill="1" applyBorder="1" applyAlignment="1" applyProtection="1">
      <alignment horizontal="center" vertical="center" wrapText="1"/>
      <protection locked="0"/>
    </xf>
    <xf numFmtId="0" fontId="55" fillId="0" borderId="63" xfId="4" applyFont="1" applyBorder="1" applyAlignment="1">
      <alignment vertical="center" wrapText="1"/>
    </xf>
    <xf numFmtId="0" fontId="53" fillId="0" borderId="63" xfId="4" applyFont="1" applyBorder="1" applyAlignment="1">
      <alignment vertical="center" wrapText="1"/>
    </xf>
    <xf numFmtId="6" fontId="53" fillId="8" borderId="63" xfId="4" applyNumberFormat="1" applyFont="1" applyFill="1" applyBorder="1" applyAlignment="1">
      <alignment horizontal="center" vertical="center" wrapText="1"/>
    </xf>
    <xf numFmtId="0" fontId="53" fillId="0" borderId="63" xfId="4" applyFont="1" applyBorder="1" applyAlignment="1">
      <alignment horizontal="center" vertical="center" wrapText="1"/>
    </xf>
    <xf numFmtId="0" fontId="53" fillId="0" borderId="63" xfId="4" applyFont="1" applyBorder="1" applyAlignment="1" applyProtection="1">
      <alignment horizontal="center" vertical="center" wrapText="1"/>
      <protection locked="0"/>
    </xf>
    <xf numFmtId="0" fontId="53" fillId="4" borderId="63" xfId="4" applyFont="1" applyFill="1" applyBorder="1" applyAlignment="1">
      <alignment vertical="center" wrapText="1"/>
    </xf>
    <xf numFmtId="0" fontId="53" fillId="8" borderId="63" xfId="4" applyFont="1" applyFill="1" applyBorder="1" applyAlignment="1">
      <alignment horizontal="center" vertical="center" wrapText="1"/>
    </xf>
    <xf numFmtId="0" fontId="53" fillId="8" borderId="63" xfId="4" applyFont="1" applyFill="1" applyBorder="1" applyAlignment="1" applyProtection="1">
      <alignment horizontal="center" vertical="center" wrapText="1"/>
      <protection locked="0"/>
    </xf>
    <xf numFmtId="0" fontId="56" fillId="0" borderId="63" xfId="4" applyFont="1" applyBorder="1" applyAlignment="1">
      <alignment vertical="center" wrapText="1"/>
    </xf>
    <xf numFmtId="0" fontId="57" fillId="8" borderId="63" xfId="4" applyFont="1" applyFill="1" applyBorder="1" applyAlignment="1">
      <alignment vertical="center" wrapText="1"/>
    </xf>
    <xf numFmtId="0" fontId="16" fillId="4" borderId="63" xfId="4" applyFont="1" applyFill="1" applyBorder="1" applyAlignment="1">
      <alignment vertical="center" wrapText="1"/>
    </xf>
    <xf numFmtId="6" fontId="53" fillId="4" borderId="63" xfId="4" applyNumberFormat="1" applyFont="1" applyFill="1" applyBorder="1" applyAlignment="1">
      <alignment horizontal="center" vertical="center" wrapText="1"/>
    </xf>
    <xf numFmtId="0" fontId="57" fillId="4" borderId="63" xfId="4" applyFont="1" applyFill="1" applyBorder="1" applyAlignment="1">
      <alignment vertical="center" wrapText="1"/>
    </xf>
    <xf numFmtId="6" fontId="53" fillId="8" borderId="63" xfId="6" applyNumberFormat="1" applyFont="1" applyFill="1" applyBorder="1" applyAlignment="1">
      <alignment horizontal="center" vertical="center" wrapText="1"/>
    </xf>
    <xf numFmtId="6" fontId="53" fillId="8" borderId="63" xfId="6" applyNumberFormat="1" applyFont="1" applyFill="1" applyBorder="1" applyAlignment="1" applyProtection="1">
      <alignment horizontal="center" vertical="center" wrapText="1"/>
      <protection locked="0"/>
    </xf>
    <xf numFmtId="0" fontId="57" fillId="0" borderId="63" xfId="4" applyFont="1" applyBorder="1" applyAlignment="1">
      <alignment vertical="center" wrapText="1"/>
    </xf>
    <xf numFmtId="0" fontId="16" fillId="8" borderId="63" xfId="4" applyFont="1" applyFill="1" applyBorder="1" applyAlignment="1">
      <alignment vertical="center" wrapText="1"/>
    </xf>
    <xf numFmtId="9" fontId="53" fillId="8" borderId="63" xfId="6" applyFont="1" applyFill="1" applyBorder="1" applyAlignment="1">
      <alignment horizontal="center" vertical="center" wrapText="1"/>
    </xf>
    <xf numFmtId="9" fontId="53" fillId="8" borderId="63" xfId="4" applyNumberFormat="1" applyFont="1" applyFill="1" applyBorder="1" applyAlignment="1" applyProtection="1">
      <alignment horizontal="center" vertical="center" wrapText="1"/>
      <protection locked="0"/>
    </xf>
    <xf numFmtId="0" fontId="19" fillId="0" borderId="63" xfId="4" applyBorder="1" applyAlignment="1">
      <alignment vertical="center" wrapText="1"/>
    </xf>
    <xf numFmtId="0" fontId="58" fillId="8" borderId="63" xfId="4" applyFont="1" applyFill="1" applyBorder="1" applyAlignment="1">
      <alignment vertical="center" wrapText="1"/>
    </xf>
    <xf numFmtId="0" fontId="19" fillId="4" borderId="63" xfId="4" applyFill="1" applyBorder="1" applyAlignment="1">
      <alignment vertical="center" wrapText="1"/>
    </xf>
    <xf numFmtId="9" fontId="53" fillId="0" borderId="63" xfId="4" applyNumberFormat="1" applyFont="1" applyBorder="1" applyAlignment="1">
      <alignment horizontal="center" vertical="center" wrapText="1"/>
    </xf>
    <xf numFmtId="9" fontId="53" fillId="0" borderId="63" xfId="4" applyNumberFormat="1" applyFont="1" applyBorder="1" applyAlignment="1" applyProtection="1">
      <alignment horizontal="center" vertical="center" wrapText="1"/>
      <protection locked="0"/>
    </xf>
    <xf numFmtId="6" fontId="58" fillId="8" borderId="63" xfId="4" applyNumberFormat="1" applyFont="1" applyFill="1" applyBorder="1" applyAlignment="1">
      <alignment horizontal="left" vertical="center" wrapText="1"/>
    </xf>
    <xf numFmtId="0" fontId="17" fillId="9" borderId="63" xfId="14" applyFont="1" applyFill="1" applyBorder="1" applyAlignment="1">
      <alignment horizontal="center" vertical="top" wrapText="1"/>
    </xf>
    <xf numFmtId="0" fontId="17" fillId="9" borderId="63" xfId="14" applyFont="1" applyFill="1" applyBorder="1" applyAlignment="1">
      <alignment horizontal="centerContinuous" vertical="top"/>
    </xf>
    <xf numFmtId="0" fontId="19" fillId="9" borderId="63" xfId="14" applyFill="1" applyBorder="1" applyAlignment="1">
      <alignment horizontal="centerContinuous"/>
    </xf>
    <xf numFmtId="0" fontId="19" fillId="5" borderId="63" xfId="14" applyFill="1" applyBorder="1" applyAlignment="1">
      <alignment horizontal="center" vertical="center" wrapText="1"/>
    </xf>
    <xf numFmtId="0" fontId="19" fillId="10" borderId="63" xfId="14" applyFill="1" applyBorder="1" applyAlignment="1">
      <alignment horizontal="centerContinuous" vertical="center"/>
    </xf>
    <xf numFmtId="0" fontId="19" fillId="10" borderId="70" xfId="14" applyFill="1" applyBorder="1" applyAlignment="1" applyProtection="1">
      <alignment horizontal="center" vertical="center" wrapText="1"/>
      <protection locked="0"/>
    </xf>
    <xf numFmtId="0" fontId="19" fillId="10" borderId="71" xfId="14" applyFill="1" applyBorder="1" applyAlignment="1" applyProtection="1">
      <alignment horizontal="center" vertical="center" wrapText="1"/>
      <protection locked="0"/>
    </xf>
    <xf numFmtId="0" fontId="19" fillId="10" borderId="72" xfId="14" applyFill="1" applyBorder="1" applyAlignment="1" applyProtection="1">
      <alignment horizontal="center" vertical="center" wrapText="1"/>
      <protection locked="0"/>
    </xf>
    <xf numFmtId="0" fontId="19" fillId="10" borderId="70" xfId="14" applyFill="1" applyBorder="1" applyAlignment="1" applyProtection="1">
      <alignment vertical="center" wrapText="1"/>
      <protection locked="0"/>
    </xf>
    <xf numFmtId="0" fontId="19" fillId="10" borderId="71" xfId="14" applyFill="1" applyBorder="1" applyAlignment="1" applyProtection="1">
      <alignment vertical="center" wrapText="1"/>
      <protection locked="0"/>
    </xf>
    <xf numFmtId="0" fontId="19" fillId="10" borderId="72" xfId="14" applyFill="1" applyBorder="1" applyAlignment="1" applyProtection="1">
      <alignment vertical="center" wrapText="1"/>
      <protection locked="0"/>
    </xf>
    <xf numFmtId="0" fontId="19" fillId="11" borderId="63" xfId="14" applyFill="1" applyBorder="1" applyAlignment="1">
      <alignment horizontal="center" vertical="center" wrapText="1"/>
    </xf>
    <xf numFmtId="0" fontId="19" fillId="11" borderId="73" xfId="14" applyFill="1" applyBorder="1" applyAlignment="1" applyProtection="1">
      <alignment horizontal="center" vertical="center" wrapText="1"/>
      <protection locked="0"/>
    </xf>
    <xf numFmtId="0" fontId="19" fillId="11" borderId="69" xfId="14" applyFill="1" applyBorder="1" applyAlignment="1" applyProtection="1">
      <alignment horizontal="center" vertical="center" wrapText="1"/>
      <protection locked="0"/>
    </xf>
    <xf numFmtId="0" fontId="19" fillId="11" borderId="74" xfId="14" applyFill="1" applyBorder="1" applyAlignment="1" applyProtection="1">
      <alignment horizontal="center" vertical="center" wrapText="1"/>
      <protection locked="0"/>
    </xf>
    <xf numFmtId="0" fontId="19" fillId="0" borderId="63" xfId="14" applyBorder="1" applyAlignment="1">
      <alignment horizontal="left" vertical="center" wrapText="1"/>
    </xf>
    <xf numFmtId="165" fontId="19" fillId="0" borderId="63" xfId="14" applyNumberFormat="1" applyBorder="1" applyAlignment="1">
      <alignment horizontal="center" vertical="center" wrapText="1"/>
    </xf>
    <xf numFmtId="165" fontId="19" fillId="2" borderId="63" xfId="14" applyNumberFormat="1" applyFill="1" applyBorder="1" applyAlignment="1">
      <alignment horizontal="center" vertical="center" wrapText="1"/>
    </xf>
    <xf numFmtId="165" fontId="19" fillId="4" borderId="63" xfId="14" applyNumberFormat="1" applyFill="1" applyBorder="1" applyAlignment="1">
      <alignment horizontal="center" vertical="center" wrapText="1"/>
    </xf>
    <xf numFmtId="8" fontId="19" fillId="0" borderId="63" xfId="14" applyNumberFormat="1" applyBorder="1" applyAlignment="1" applyProtection="1">
      <alignment horizontal="center" vertical="center" wrapText="1"/>
      <protection locked="0"/>
    </xf>
    <xf numFmtId="8" fontId="19" fillId="0" borderId="66" xfId="14" applyNumberFormat="1" applyBorder="1" applyAlignment="1" applyProtection="1">
      <alignment horizontal="center" vertical="center" wrapText="1"/>
      <protection locked="0"/>
    </xf>
    <xf numFmtId="0" fontId="0" fillId="0" borderId="63" xfId="14" applyFont="1" applyBorder="1" applyAlignment="1">
      <alignment horizontal="left" vertical="center" wrapText="1"/>
    </xf>
    <xf numFmtId="6" fontId="19" fillId="0" borderId="63" xfId="14" applyNumberFormat="1" applyBorder="1" applyAlignment="1" applyProtection="1">
      <alignment horizontal="center" vertical="center" wrapText="1"/>
      <protection locked="0"/>
    </xf>
    <xf numFmtId="6" fontId="19" fillId="0" borderId="66" xfId="14" applyNumberFormat="1" applyBorder="1" applyAlignment="1" applyProtection="1">
      <alignment horizontal="center" vertical="center" wrapText="1"/>
      <protection locked="0"/>
    </xf>
    <xf numFmtId="0" fontId="19" fillId="11" borderId="63" xfId="14" applyFill="1" applyBorder="1" applyAlignment="1" applyProtection="1">
      <alignment horizontal="center" vertical="center" wrapText="1"/>
      <protection locked="0"/>
    </xf>
    <xf numFmtId="8" fontId="19" fillId="2" borderId="63" xfId="14" applyNumberFormat="1" applyFill="1" applyBorder="1" applyAlignment="1">
      <alignment horizontal="center" vertical="center" wrapText="1"/>
    </xf>
    <xf numFmtId="166" fontId="19" fillId="2" borderId="63" xfId="14" applyNumberFormat="1" applyFill="1" applyBorder="1" applyAlignment="1">
      <alignment horizontal="center" vertical="center" wrapText="1"/>
    </xf>
    <xf numFmtId="0" fontId="43" fillId="9" borderId="77" xfId="15" applyFont="1" applyFill="1" applyBorder="1" applyAlignment="1">
      <alignment horizontal="center" wrapText="1"/>
    </xf>
    <xf numFmtId="0" fontId="20" fillId="0" borderId="63" xfId="15" quotePrefix="1" applyFont="1" applyBorder="1" applyAlignment="1">
      <alignment horizontal="center"/>
    </xf>
    <xf numFmtId="1" fontId="20" fillId="15" borderId="63" xfId="16" applyNumberFormat="1" applyFont="1" applyFill="1" applyBorder="1" applyAlignment="1" applyProtection="1">
      <alignment horizontal="center" vertical="center"/>
    </xf>
    <xf numFmtId="1" fontId="20" fillId="15" borderId="63" xfId="16" applyNumberFormat="1" applyFont="1" applyFill="1" applyBorder="1" applyAlignment="1" applyProtection="1">
      <alignment horizontal="center" vertical="top"/>
    </xf>
    <xf numFmtId="1" fontId="20" fillId="15" borderId="63" xfId="16" applyNumberFormat="1" applyFont="1" applyFill="1" applyBorder="1" applyAlignment="1" applyProtection="1">
      <alignment horizontal="center" vertical="top" wrapText="1"/>
    </xf>
    <xf numFmtId="0" fontId="19" fillId="0" borderId="63" xfId="15" quotePrefix="1" applyFont="1" applyBorder="1" applyAlignment="1">
      <alignment horizontal="center"/>
    </xf>
    <xf numFmtId="1" fontId="19" fillId="15" borderId="63" xfId="16" applyNumberFormat="1" applyFont="1" applyFill="1" applyBorder="1" applyAlignment="1" applyProtection="1">
      <alignment horizontal="center" vertical="center"/>
    </xf>
    <xf numFmtId="1" fontId="19" fillId="15" borderId="63" xfId="16" applyNumberFormat="1" applyFont="1" applyFill="1" applyBorder="1" applyAlignment="1" applyProtection="1">
      <alignment horizontal="center" vertical="top"/>
    </xf>
    <xf numFmtId="1" fontId="19" fillId="15" borderId="63" xfId="16" applyNumberFormat="1" applyFont="1" applyFill="1" applyBorder="1" applyAlignment="1" applyProtection="1">
      <alignment horizontal="center" vertical="top" wrapText="1"/>
    </xf>
    <xf numFmtId="0" fontId="7" fillId="0" borderId="65" xfId="0" applyFont="1" applyBorder="1" applyAlignment="1">
      <alignment vertical="top"/>
    </xf>
    <xf numFmtId="0" fontId="8" fillId="4" borderId="68" xfId="0" applyFont="1" applyFill="1" applyBorder="1" applyAlignment="1">
      <alignment vertical="top"/>
    </xf>
    <xf numFmtId="0" fontId="8" fillId="0" borderId="66" xfId="0" applyFont="1" applyBorder="1" applyAlignment="1">
      <alignment vertical="top"/>
    </xf>
    <xf numFmtId="0" fontId="7" fillId="4" borderId="65" xfId="0" applyFont="1" applyFill="1" applyBorder="1" applyAlignment="1">
      <alignment vertical="top"/>
    </xf>
    <xf numFmtId="0" fontId="0" fillId="4" borderId="68" xfId="0" applyFill="1" applyBorder="1" applyAlignment="1">
      <alignment vertical="top"/>
    </xf>
    <xf numFmtId="0" fontId="0" fillId="4" borderId="66" xfId="0" applyFill="1" applyBorder="1"/>
    <xf numFmtId="0" fontId="17" fillId="20" borderId="78" xfId="4" applyFont="1" applyFill="1" applyBorder="1" applyAlignment="1">
      <alignment horizontal="center" wrapText="1"/>
    </xf>
    <xf numFmtId="0" fontId="57" fillId="5" borderId="79" xfId="17" applyFont="1" applyFill="1" applyBorder="1" applyAlignment="1">
      <alignment horizontal="center" wrapText="1"/>
    </xf>
    <xf numFmtId="0" fontId="19" fillId="4" borderId="79" xfId="4" applyFill="1" applyBorder="1" applyAlignment="1">
      <alignment horizontal="left" vertical="top" wrapText="1"/>
    </xf>
    <xf numFmtId="0" fontId="19" fillId="3" borderId="79" xfId="4" applyFill="1" applyBorder="1" applyAlignment="1" applyProtection="1">
      <alignment horizontal="center" vertical="top" wrapText="1"/>
      <protection locked="0"/>
    </xf>
    <xf numFmtId="0" fontId="19" fillId="0" borderId="79" xfId="18" applyFont="1" applyBorder="1" applyAlignment="1">
      <alignment vertical="top" wrapText="1"/>
    </xf>
    <xf numFmtId="0" fontId="19" fillId="3" borderId="79" xfId="18" applyFont="1" applyFill="1" applyBorder="1" applyAlignment="1" applyProtection="1">
      <alignment horizontal="center" vertical="top" wrapText="1"/>
      <protection locked="0"/>
    </xf>
    <xf numFmtId="0" fontId="16" fillId="4" borderId="79" xfId="3" applyFont="1" applyFill="1" applyBorder="1" applyAlignment="1">
      <alignment horizontal="left" vertical="top" wrapText="1"/>
    </xf>
    <xf numFmtId="0" fontId="15" fillId="5" borderId="79" xfId="4" applyFont="1" applyFill="1" applyBorder="1" applyAlignment="1" applyProtection="1">
      <alignment horizontal="center" vertical="top" wrapText="1"/>
      <protection locked="0"/>
    </xf>
    <xf numFmtId="0" fontId="19" fillId="4" borderId="79" xfId="3" applyFont="1" applyFill="1" applyBorder="1" applyAlignment="1">
      <alignment horizontal="left" vertical="top" wrapText="1"/>
    </xf>
    <xf numFmtId="0" fontId="19" fillId="3" borderId="79" xfId="3" applyFont="1" applyFill="1" applyBorder="1" applyAlignment="1" applyProtection="1">
      <alignment horizontal="center" vertical="top" wrapText="1"/>
      <protection locked="0"/>
    </xf>
    <xf numFmtId="0" fontId="19" fillId="0" borderId="79" xfId="3" applyFont="1" applyBorder="1" applyAlignment="1" applyProtection="1">
      <alignment horizontal="center" vertical="top" wrapText="1"/>
      <protection locked="0"/>
    </xf>
    <xf numFmtId="0" fontId="19" fillId="3" borderId="79" xfId="19" applyFill="1" applyBorder="1" applyAlignment="1" applyProtection="1">
      <alignment horizontal="center" vertical="top" wrapText="1"/>
      <protection locked="0"/>
    </xf>
    <xf numFmtId="0" fontId="19" fillId="4" borderId="79" xfId="18" applyFont="1" applyFill="1" applyBorder="1" applyAlignment="1">
      <alignment horizontal="left" vertical="top" wrapText="1"/>
    </xf>
    <xf numFmtId="0" fontId="19" fillId="4" borderId="79" xfId="4" applyFill="1" applyBorder="1" applyAlignment="1">
      <alignment vertical="top" wrapText="1"/>
    </xf>
    <xf numFmtId="0" fontId="19" fillId="4" borderId="79" xfId="3" applyFont="1" applyFill="1" applyBorder="1" applyAlignment="1" applyProtection="1">
      <alignment horizontal="left" vertical="top" wrapText="1"/>
      <protection hidden="1"/>
    </xf>
    <xf numFmtId="0" fontId="77" fillId="9" borderId="79" xfId="22" applyFont="1" applyFill="1" applyBorder="1" applyAlignment="1">
      <alignment vertical="top" wrapText="1"/>
    </xf>
    <xf numFmtId="0" fontId="78" fillId="0" borderId="79" xfId="20" applyFont="1" applyBorder="1" applyAlignment="1">
      <alignment horizontal="left" vertical="top" wrapText="1"/>
    </xf>
    <xf numFmtId="0" fontId="78" fillId="0" borderId="79" xfId="20" applyFont="1" applyBorder="1" applyAlignment="1" applyProtection="1">
      <alignment horizontal="center" vertical="top" wrapText="1"/>
      <protection locked="0"/>
    </xf>
    <xf numFmtId="0" fontId="79" fillId="0" borderId="79" xfId="21" applyFont="1" applyBorder="1" applyAlignment="1">
      <alignment horizontal="left" vertical="top" wrapText="1"/>
    </xf>
    <xf numFmtId="167" fontId="79" fillId="0" borderId="79" xfId="20" applyNumberFormat="1" applyFont="1" applyBorder="1" applyAlignment="1" applyProtection="1">
      <alignment horizontal="center" vertical="top" wrapText="1"/>
      <protection locked="0"/>
    </xf>
    <xf numFmtId="166" fontId="19" fillId="0" borderId="79" xfId="23" applyNumberFormat="1" applyFont="1" applyFill="1" applyBorder="1" applyAlignment="1" applyProtection="1">
      <alignment horizontal="center" vertical="top" wrapText="1"/>
      <protection locked="0"/>
    </xf>
    <xf numFmtId="3" fontId="79" fillId="17" borderId="79" xfId="20" applyNumberFormat="1" applyFont="1" applyFill="1" applyBorder="1" applyAlignment="1" applyProtection="1">
      <alignment horizontal="center" vertical="top" wrapText="1"/>
      <protection locked="0"/>
    </xf>
    <xf numFmtId="3" fontId="79" fillId="0" borderId="79" xfId="20" applyNumberFormat="1" applyFont="1" applyBorder="1" applyAlignment="1">
      <alignment horizontal="center" vertical="top" wrapText="1"/>
    </xf>
    <xf numFmtId="3" fontId="79" fillId="0" borderId="79" xfId="20" applyNumberFormat="1" applyFont="1" applyBorder="1" applyAlignment="1" applyProtection="1">
      <alignment horizontal="center" vertical="top" wrapText="1"/>
      <protection locked="0"/>
    </xf>
    <xf numFmtId="3" fontId="79" fillId="18" borderId="79" xfId="20" applyNumberFormat="1" applyFont="1" applyFill="1" applyBorder="1" applyAlignment="1" applyProtection="1">
      <alignment horizontal="center" vertical="top" wrapText="1"/>
      <protection locked="0"/>
    </xf>
    <xf numFmtId="0" fontId="19" fillId="5" borderId="79" xfId="4" applyFill="1" applyBorder="1" applyAlignment="1" applyProtection="1">
      <alignment horizontal="center" vertical="top" wrapText="1"/>
      <protection locked="0"/>
    </xf>
    <xf numFmtId="0" fontId="16" fillId="0" borderId="79" xfId="4" applyFont="1" applyBorder="1" applyAlignment="1">
      <alignment horizontal="left" vertical="top" wrapText="1"/>
    </xf>
    <xf numFmtId="0" fontId="19" fillId="0" borderId="79" xfId="4" applyBorder="1" applyAlignment="1">
      <alignment horizontal="left" vertical="top" wrapText="1"/>
    </xf>
    <xf numFmtId="0" fontId="19" fillId="0" borderId="79" xfId="4" applyBorder="1" applyAlignment="1" applyProtection="1">
      <alignment horizontal="left" vertical="top" wrapText="1"/>
      <protection locked="0"/>
    </xf>
    <xf numFmtId="0" fontId="16" fillId="0" borderId="79" xfId="4" applyFont="1" applyBorder="1" applyAlignment="1" applyProtection="1">
      <alignment horizontal="left" vertical="top" wrapText="1"/>
      <protection locked="0"/>
    </xf>
    <xf numFmtId="0" fontId="19" fillId="4" borderId="79" xfId="0" applyFont="1" applyFill="1" applyBorder="1" applyAlignment="1" applyProtection="1">
      <alignment vertical="top" wrapText="1"/>
      <protection locked="0"/>
    </xf>
    <xf numFmtId="0" fontId="56" fillId="4" borderId="79" xfId="0" applyFont="1" applyFill="1" applyBorder="1" applyAlignment="1" applyProtection="1">
      <alignment vertical="top" wrapText="1"/>
      <protection locked="0"/>
    </xf>
    <xf numFmtId="0" fontId="0" fillId="4" borderId="79" xfId="0" applyFill="1" applyBorder="1" applyAlignment="1" applyProtection="1">
      <alignment vertical="top" wrapText="1"/>
      <protection locked="0"/>
    </xf>
    <xf numFmtId="0" fontId="26" fillId="3" borderId="65" xfId="4" applyFont="1" applyFill="1" applyBorder="1" applyAlignment="1" applyProtection="1">
      <alignment horizontal="center" vertical="top" wrapText="1"/>
      <protection locked="0"/>
    </xf>
    <xf numFmtId="0" fontId="26" fillId="3" borderId="66" xfId="4" applyFont="1" applyFill="1" applyBorder="1" applyAlignment="1" applyProtection="1">
      <alignment horizontal="center" vertical="top" wrapText="1"/>
      <protection locked="0"/>
    </xf>
    <xf numFmtId="0" fontId="73" fillId="0" borderId="0" xfId="0" applyFont="1" applyAlignment="1">
      <alignment horizontal="left" vertical="center"/>
    </xf>
    <xf numFmtId="0" fontId="32" fillId="0" borderId="0" xfId="0" applyFont="1" applyAlignment="1">
      <alignment horizontal="center" vertical="center" wrapText="1"/>
    </xf>
    <xf numFmtId="0" fontId="35" fillId="5" borderId="65" xfId="4" quotePrefix="1" applyFont="1" applyFill="1" applyBorder="1" applyAlignment="1" applyProtection="1">
      <alignment horizontal="center" vertical="center" wrapText="1"/>
      <protection locked="0"/>
    </xf>
    <xf numFmtId="0" fontId="35" fillId="5" borderId="66" xfId="4" quotePrefix="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top" wrapText="1"/>
      <protection locked="0"/>
    </xf>
    <xf numFmtId="0" fontId="16" fillId="2" borderId="3" xfId="1" applyFont="1" applyFill="1" applyBorder="1" applyAlignment="1" applyProtection="1">
      <alignment horizontal="center" vertical="top" wrapText="1"/>
      <protection locked="0"/>
    </xf>
    <xf numFmtId="0" fontId="8" fillId="0" borderId="0" xfId="0" applyFont="1" applyAlignment="1">
      <alignment horizontal="center" vertical="top"/>
    </xf>
    <xf numFmtId="0" fontId="6" fillId="0" borderId="0" xfId="0" applyFont="1" applyAlignment="1">
      <alignment horizontal="left" vertical="center"/>
    </xf>
    <xf numFmtId="0" fontId="16" fillId="4" borderId="2" xfId="1" applyFont="1" applyFill="1" applyBorder="1" applyAlignment="1">
      <alignment horizontal="center" vertical="top" wrapText="1"/>
    </xf>
    <xf numFmtId="0" fontId="16" fillId="4" borderId="3" xfId="1" applyFont="1" applyFill="1" applyBorder="1" applyAlignment="1">
      <alignment horizontal="center" vertical="top" wrapText="1"/>
    </xf>
    <xf numFmtId="0" fontId="0" fillId="0" borderId="17" xfId="0" applyBorder="1" applyAlignment="1">
      <alignment horizontal="left" vertical="center" wrapText="1" indent="1"/>
    </xf>
    <xf numFmtId="0" fontId="0" fillId="0" borderId="63" xfId="0" applyBorder="1" applyAlignment="1">
      <alignment horizontal="left" vertical="center" wrapText="1" indent="1"/>
    </xf>
    <xf numFmtId="0" fontId="0" fillId="0" borderId="19" xfId="0" applyBorder="1" applyAlignment="1">
      <alignment horizontal="left" indent="1"/>
    </xf>
    <xf numFmtId="0" fontId="0" fillId="0" borderId="0" xfId="0" applyAlignment="1">
      <alignment horizontal="left" indent="1"/>
    </xf>
    <xf numFmtId="0" fontId="0" fillId="0" borderId="20" xfId="0" applyBorder="1" applyAlignment="1">
      <alignment horizontal="left" indent="1"/>
    </xf>
    <xf numFmtId="0" fontId="0" fillId="0" borderId="19" xfId="0" applyBorder="1" applyAlignment="1" applyProtection="1">
      <alignment horizontal="center"/>
      <protection locked="0"/>
    </xf>
    <xf numFmtId="0" fontId="0" fillId="0" borderId="0" xfId="0" applyAlignment="1" applyProtection="1">
      <alignment horizontal="center"/>
      <protection locked="0"/>
    </xf>
    <xf numFmtId="0" fontId="0" fillId="0" borderId="2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29" fillId="4" borderId="17" xfId="0" applyFont="1" applyFill="1" applyBorder="1" applyAlignment="1">
      <alignment horizontal="left" vertical="center" wrapText="1" indent="1"/>
    </xf>
    <xf numFmtId="0" fontId="29" fillId="4" borderId="63" xfId="0" applyFont="1" applyFill="1" applyBorder="1" applyAlignment="1">
      <alignment horizontal="left" vertical="center" wrapText="1" indent="1"/>
    </xf>
    <xf numFmtId="0" fontId="29" fillId="0" borderId="11" xfId="0" applyFont="1" applyBorder="1" applyAlignment="1">
      <alignment horizontal="left" vertical="center" wrapText="1" indent="1"/>
    </xf>
    <xf numFmtId="0" fontId="29" fillId="0" borderId="68" xfId="0" applyFont="1" applyBorder="1" applyAlignment="1">
      <alignment horizontal="left" vertical="center" wrapText="1" indent="1"/>
    </xf>
    <xf numFmtId="0" fontId="29" fillId="0" borderId="66" xfId="0" applyFont="1" applyBorder="1" applyAlignment="1">
      <alignment horizontal="left" vertical="center" wrapText="1" indent="1"/>
    </xf>
    <xf numFmtId="0" fontId="0" fillId="0" borderId="11" xfId="0" applyBorder="1" applyAlignment="1">
      <alignment horizontal="left" vertical="center" wrapText="1" indent="1"/>
    </xf>
    <xf numFmtId="0" fontId="0" fillId="0" borderId="68" xfId="0" applyBorder="1" applyAlignment="1">
      <alignment horizontal="left" vertical="center" wrapText="1" indent="1"/>
    </xf>
    <xf numFmtId="0" fontId="0" fillId="0" borderId="66" xfId="0" applyBorder="1" applyAlignment="1">
      <alignment horizontal="left" vertical="center" wrapText="1" indent="1"/>
    </xf>
    <xf numFmtId="0" fontId="0" fillId="0" borderId="65" xfId="0" applyBorder="1" applyAlignment="1" applyProtection="1">
      <alignment horizontal="center"/>
      <protection locked="0"/>
    </xf>
    <xf numFmtId="0" fontId="0" fillId="0" borderId="67" xfId="0" applyBorder="1" applyAlignment="1" applyProtection="1">
      <alignment horizontal="center"/>
      <protection locked="0"/>
    </xf>
    <xf numFmtId="0" fontId="8" fillId="0" borderId="0" xfId="0" applyFont="1" applyAlignment="1">
      <alignment horizontal="center" vertical="top"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1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68"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6" fillId="4" borderId="13" xfId="1" applyFont="1" applyFill="1" applyBorder="1" applyAlignment="1" applyProtection="1">
      <alignment horizontal="center" vertical="top" wrapText="1"/>
      <protection locked="0"/>
    </xf>
    <xf numFmtId="0" fontId="29" fillId="0" borderId="17" xfId="0" applyFont="1" applyBorder="1" applyAlignment="1">
      <alignment horizontal="left" vertical="center" wrapText="1" indent="1"/>
    </xf>
    <xf numFmtId="0" fontId="29" fillId="0" borderId="63" xfId="0" applyFont="1" applyBorder="1" applyAlignment="1">
      <alignment horizontal="left" vertical="center" wrapText="1" indent="1"/>
    </xf>
    <xf numFmtId="0" fontId="19" fillId="4" borderId="2" xfId="5" applyFont="1" applyFill="1" applyBorder="1" applyAlignment="1">
      <alignment horizontal="center" vertical="top" wrapText="1"/>
    </xf>
    <xf numFmtId="0" fontId="19" fillId="4" borderId="3" xfId="5" applyFont="1" applyFill="1" applyBorder="1" applyAlignment="1">
      <alignment horizontal="center" vertical="top" wrapText="1"/>
    </xf>
    <xf numFmtId="0" fontId="19" fillId="4" borderId="2" xfId="1" applyFont="1" applyFill="1" applyBorder="1" applyAlignment="1">
      <alignment horizontal="center" vertical="top" wrapText="1"/>
    </xf>
    <xf numFmtId="0" fontId="19" fillId="4" borderId="3" xfId="1" applyFont="1" applyFill="1" applyBorder="1" applyAlignment="1">
      <alignment horizontal="center" vertical="top" wrapText="1"/>
    </xf>
    <xf numFmtId="0" fontId="26" fillId="4" borderId="0" xfId="9" applyFont="1" applyFill="1" applyAlignment="1">
      <alignment horizontal="center" wrapText="1"/>
    </xf>
    <xf numFmtId="0" fontId="19" fillId="4" borderId="2" xfId="9" applyFont="1" applyFill="1" applyBorder="1" applyAlignment="1">
      <alignment horizontal="left" wrapText="1"/>
    </xf>
    <xf numFmtId="0" fontId="19" fillId="4" borderId="23" xfId="9" applyFont="1" applyFill="1" applyBorder="1" applyAlignment="1">
      <alignment horizontal="left" wrapText="1"/>
    </xf>
    <xf numFmtId="0" fontId="19" fillId="4" borderId="3" xfId="9" applyFont="1" applyFill="1" applyBorder="1" applyAlignment="1">
      <alignment horizontal="left" wrapText="1"/>
    </xf>
    <xf numFmtId="0" fontId="48" fillId="9" borderId="65" xfId="9" applyFont="1" applyFill="1" applyBorder="1" applyAlignment="1">
      <alignment horizontal="center" vertical="center" wrapText="1"/>
    </xf>
    <xf numFmtId="0" fontId="48" fillId="9" borderId="68" xfId="9" applyFont="1" applyFill="1" applyBorder="1" applyAlignment="1">
      <alignment horizontal="center" vertical="center" wrapText="1"/>
    </xf>
    <xf numFmtId="0" fontId="48" fillId="9" borderId="66" xfId="9" applyFont="1" applyFill="1" applyBorder="1" applyAlignment="1">
      <alignment horizontal="center" vertical="center" wrapText="1"/>
    </xf>
    <xf numFmtId="0" fontId="19" fillId="4" borderId="2" xfId="9" applyFont="1" applyFill="1" applyBorder="1" applyAlignment="1">
      <alignment horizontal="center" vertical="top" wrapText="1"/>
    </xf>
    <xf numFmtId="0" fontId="19" fillId="4" borderId="3" xfId="9" applyFont="1" applyFill="1" applyBorder="1" applyAlignment="1">
      <alignment horizontal="center" vertical="top" wrapText="1"/>
    </xf>
    <xf numFmtId="0" fontId="8" fillId="4" borderId="0" xfId="0" applyFont="1" applyFill="1" applyAlignment="1">
      <alignment horizontal="center" vertical="top"/>
    </xf>
    <xf numFmtId="9" fontId="19" fillId="13" borderId="2" xfId="14" applyNumberFormat="1" applyFill="1" applyBorder="1" applyAlignment="1">
      <alignment horizontal="center" vertical="center" wrapText="1"/>
    </xf>
    <xf numFmtId="9" fontId="19" fillId="13" borderId="23" xfId="14" applyNumberFormat="1" applyFill="1" applyBorder="1" applyAlignment="1">
      <alignment horizontal="center" vertical="center" wrapText="1"/>
    </xf>
    <xf numFmtId="9" fontId="19" fillId="13" borderId="39" xfId="14" applyNumberFormat="1" applyFill="1" applyBorder="1" applyAlignment="1">
      <alignment horizontal="center" vertical="center" wrapText="1"/>
    </xf>
    <xf numFmtId="9" fontId="19" fillId="0" borderId="40" xfId="14" applyNumberFormat="1" applyBorder="1" applyAlignment="1" applyProtection="1">
      <alignment horizontal="center" vertical="center" wrapText="1"/>
      <protection locked="0"/>
    </xf>
    <xf numFmtId="9" fontId="19" fillId="0" borderId="23" xfId="14" applyNumberFormat="1" applyBorder="1" applyAlignment="1" applyProtection="1">
      <alignment horizontal="center" vertical="center" wrapText="1"/>
      <protection locked="0"/>
    </xf>
    <xf numFmtId="9" fontId="19" fillId="0" borderId="3" xfId="14" applyNumberFormat="1" applyBorder="1" applyAlignment="1" applyProtection="1">
      <alignment horizontal="center" vertical="center" wrapText="1"/>
      <protection locked="0"/>
    </xf>
    <xf numFmtId="165" fontId="19" fillId="0" borderId="65" xfId="14" applyNumberFormat="1" applyBorder="1" applyAlignment="1">
      <alignment horizontal="center" vertical="center" wrapText="1"/>
    </xf>
    <xf numFmtId="165" fontId="19" fillId="0" borderId="66" xfId="14" applyNumberFormat="1" applyBorder="1" applyAlignment="1">
      <alignment horizontal="center" vertical="center" wrapText="1"/>
    </xf>
    <xf numFmtId="0" fontId="17" fillId="13" borderId="35" xfId="14" applyFont="1" applyFill="1" applyBorder="1" applyAlignment="1">
      <alignment horizontal="center" vertical="top"/>
    </xf>
    <xf numFmtId="0" fontId="17" fillId="13" borderId="36" xfId="14" applyFont="1" applyFill="1" applyBorder="1" applyAlignment="1">
      <alignment horizontal="center" vertical="top"/>
    </xf>
    <xf numFmtId="0" fontId="19" fillId="13" borderId="36" xfId="14" applyFill="1" applyBorder="1" applyAlignment="1"/>
    <xf numFmtId="0" fontId="17" fillId="12" borderId="37" xfId="14" applyFont="1" applyFill="1" applyBorder="1" applyAlignment="1" applyProtection="1">
      <alignment horizontal="center" vertical="top"/>
      <protection locked="0"/>
    </xf>
    <xf numFmtId="0" fontId="17" fillId="12" borderId="36" xfId="14" applyFont="1" applyFill="1" applyBorder="1" applyAlignment="1" applyProtection="1">
      <alignment horizontal="center" vertical="top"/>
      <protection locked="0"/>
    </xf>
    <xf numFmtId="0" fontId="19" fillId="0" borderId="36" xfId="14" applyBorder="1" applyAlignment="1" applyProtection="1">
      <protection locked="0"/>
    </xf>
    <xf numFmtId="0" fontId="19" fillId="0" borderId="38" xfId="14" applyBorder="1" applyAlignment="1" applyProtection="1">
      <protection locked="0"/>
    </xf>
    <xf numFmtId="8" fontId="19" fillId="0" borderId="75" xfId="14" applyNumberFormat="1" applyBorder="1" applyAlignment="1">
      <alignment horizontal="center" vertical="center" wrapText="1"/>
    </xf>
    <xf numFmtId="8" fontId="19" fillId="0" borderId="71" xfId="14" applyNumberFormat="1" applyBorder="1" applyAlignment="1">
      <alignment horizontal="center" vertical="center" wrapText="1"/>
    </xf>
    <xf numFmtId="8" fontId="19" fillId="0" borderId="76" xfId="14" applyNumberFormat="1" applyBorder="1" applyAlignment="1">
      <alignment horizontal="center" vertical="center" wrapText="1"/>
    </xf>
    <xf numFmtId="8" fontId="19" fillId="0" borderId="30" xfId="14" applyNumberFormat="1" applyBorder="1" applyAlignment="1">
      <alignment horizontal="center" vertical="center" wrapText="1"/>
    </xf>
    <xf numFmtId="8" fontId="19" fillId="0" borderId="0" xfId="14" applyNumberFormat="1" applyAlignment="1">
      <alignment horizontal="center" vertical="center" wrapText="1"/>
    </xf>
    <xf numFmtId="8" fontId="19" fillId="0" borderId="31" xfId="14" applyNumberFormat="1" applyBorder="1" applyAlignment="1">
      <alignment horizontal="center" vertical="center" wrapText="1"/>
    </xf>
    <xf numFmtId="8" fontId="19" fillId="0" borderId="32" xfId="14" applyNumberFormat="1" applyBorder="1" applyAlignment="1">
      <alignment horizontal="center" vertical="center" wrapText="1"/>
    </xf>
    <xf numFmtId="8" fontId="19" fillId="0" borderId="10" xfId="14" applyNumberFormat="1" applyBorder="1" applyAlignment="1">
      <alignment horizontal="center" vertical="center" wrapText="1"/>
    </xf>
    <xf numFmtId="8" fontId="19" fillId="0" borderId="33" xfId="14" applyNumberFormat="1" applyBorder="1" applyAlignment="1">
      <alignment horizontal="center" vertical="center" wrapText="1"/>
    </xf>
    <xf numFmtId="6" fontId="19" fillId="10" borderId="63" xfId="14" applyNumberFormat="1" applyFill="1" applyBorder="1" applyAlignment="1">
      <alignment horizontal="center" vertical="center" wrapText="1"/>
    </xf>
    <xf numFmtId="0" fontId="19" fillId="10" borderId="63" xfId="14" applyFill="1" applyBorder="1" applyAlignment="1">
      <alignment horizontal="center" vertical="center" wrapText="1"/>
    </xf>
    <xf numFmtId="0" fontId="19" fillId="10" borderId="11" xfId="14" applyFill="1" applyBorder="1" applyAlignment="1">
      <alignment horizontal="center" vertical="center" wrapText="1"/>
    </xf>
    <xf numFmtId="0" fontId="19" fillId="10" borderId="68" xfId="14" applyFill="1" applyBorder="1" applyAlignment="1">
      <alignment horizontal="center" vertical="center" wrapText="1"/>
    </xf>
    <xf numFmtId="0" fontId="19" fillId="10" borderId="67" xfId="14" applyFill="1" applyBorder="1" applyAlignment="1">
      <alignment horizontal="center" vertical="center" wrapText="1"/>
    </xf>
    <xf numFmtId="0" fontId="19" fillId="0" borderId="2" xfId="12" applyFont="1" applyBorder="1" applyAlignment="1">
      <alignment horizontal="left"/>
    </xf>
    <xf numFmtId="0" fontId="19" fillId="0" borderId="23" xfId="12" applyFont="1" applyBorder="1" applyAlignment="1">
      <alignment horizontal="left"/>
    </xf>
    <xf numFmtId="0" fontId="19" fillId="0" borderId="3" xfId="12" applyFont="1" applyBorder="1" applyAlignment="1">
      <alignment horizontal="left"/>
    </xf>
    <xf numFmtId="0" fontId="65" fillId="4" borderId="0" xfId="0" applyFont="1" applyFill="1" applyAlignment="1">
      <alignment horizontal="left" vertical="top" wrapText="1"/>
    </xf>
    <xf numFmtId="0" fontId="65" fillId="4" borderId="2" xfId="0" applyFont="1" applyFill="1" applyBorder="1" applyAlignment="1">
      <alignment horizontal="center" vertical="center"/>
    </xf>
    <xf numFmtId="0" fontId="65" fillId="4" borderId="23" xfId="0" applyFont="1" applyFill="1" applyBorder="1" applyAlignment="1">
      <alignment horizontal="center" vertical="center"/>
    </xf>
    <xf numFmtId="0" fontId="65" fillId="4" borderId="3" xfId="0" applyFont="1" applyFill="1" applyBorder="1" applyAlignment="1">
      <alignment horizontal="center" vertical="center"/>
    </xf>
    <xf numFmtId="0" fontId="8" fillId="4" borderId="65" xfId="0" applyFont="1" applyFill="1" applyBorder="1" applyAlignment="1">
      <alignment horizontal="center" vertical="top"/>
    </xf>
    <xf numFmtId="0" fontId="8" fillId="4" borderId="68" xfId="0" applyFont="1" applyFill="1" applyBorder="1" applyAlignment="1">
      <alignment horizontal="center" vertical="top"/>
    </xf>
    <xf numFmtId="0" fontId="8" fillId="4" borderId="66" xfId="0" applyFont="1" applyFill="1" applyBorder="1" applyAlignment="1">
      <alignment horizontal="center" vertical="top"/>
    </xf>
    <xf numFmtId="0" fontId="26" fillId="4" borderId="0" xfId="9" applyFont="1" applyFill="1" applyAlignment="1">
      <alignment horizontal="center"/>
    </xf>
    <xf numFmtId="0" fontId="16" fillId="5" borderId="2" xfId="9" applyFont="1" applyFill="1" applyBorder="1" applyAlignment="1">
      <alignment horizontal="center" vertical="top" wrapText="1"/>
    </xf>
    <xf numFmtId="0" fontId="16" fillId="5" borderId="23" xfId="9" applyFont="1" applyFill="1" applyBorder="1" applyAlignment="1">
      <alignment horizontal="center" vertical="top" wrapText="1"/>
    </xf>
    <xf numFmtId="0" fontId="16" fillId="5" borderId="3" xfId="9" applyFont="1" applyFill="1" applyBorder="1" applyAlignment="1">
      <alignment horizontal="center" vertical="top" wrapText="1"/>
    </xf>
    <xf numFmtId="0" fontId="16" fillId="4" borderId="2" xfId="9" applyFont="1" applyFill="1" applyBorder="1" applyAlignment="1">
      <alignment horizontal="center" vertical="center" wrapText="1"/>
    </xf>
    <xf numFmtId="0" fontId="16" fillId="4" borderId="23" xfId="9" applyFont="1" applyFill="1" applyBorder="1" applyAlignment="1">
      <alignment horizontal="center" vertical="center" wrapText="1"/>
    </xf>
    <xf numFmtId="0" fontId="16" fillId="4" borderId="3" xfId="9" applyFont="1" applyFill="1" applyBorder="1" applyAlignment="1">
      <alignment horizontal="center" vertical="center" wrapText="1"/>
    </xf>
    <xf numFmtId="0" fontId="65" fillId="4" borderId="0" xfId="0" applyFont="1" applyFill="1" applyAlignment="1">
      <alignment horizontal="left" vertical="top"/>
    </xf>
    <xf numFmtId="0" fontId="69" fillId="0" borderId="52" xfId="0" applyFont="1" applyBorder="1" applyAlignment="1">
      <alignment horizontal="left" vertical="center" wrapText="1" readingOrder="1"/>
    </xf>
    <xf numFmtId="0" fontId="69" fillId="0" borderId="53" xfId="0" applyFont="1" applyBorder="1" applyAlignment="1">
      <alignment horizontal="left" vertical="center" wrapText="1" readingOrder="1"/>
    </xf>
    <xf numFmtId="0" fontId="69" fillId="0" borderId="58" xfId="0" applyFont="1" applyBorder="1" applyAlignment="1">
      <alignment horizontal="left" vertical="center" wrapText="1" readingOrder="1"/>
    </xf>
    <xf numFmtId="0" fontId="69" fillId="0" borderId="59" xfId="0" applyFont="1" applyBorder="1" applyAlignment="1">
      <alignment horizontal="left" vertical="center" wrapText="1" readingOrder="1"/>
    </xf>
    <xf numFmtId="0" fontId="68" fillId="9" borderId="48" xfId="0" applyFont="1" applyFill="1" applyBorder="1" applyAlignment="1">
      <alignment horizontal="center" vertical="center" wrapText="1" readingOrder="1"/>
    </xf>
    <xf numFmtId="0" fontId="16" fillId="5" borderId="0" xfId="4" applyFont="1" applyFill="1" applyAlignment="1">
      <alignment horizontal="left" vertical="top" wrapText="1"/>
    </xf>
    <xf numFmtId="0" fontId="16" fillId="4" borderId="2" xfId="9" applyFont="1" applyFill="1" applyBorder="1" applyAlignment="1">
      <alignment horizontal="left" wrapText="1"/>
    </xf>
    <xf numFmtId="0" fontId="16" fillId="4" borderId="23" xfId="9" applyFont="1" applyFill="1" applyBorder="1" applyAlignment="1">
      <alignment horizontal="left" wrapText="1"/>
    </xf>
    <xf numFmtId="0" fontId="16" fillId="4" borderId="3" xfId="9" applyFont="1" applyFill="1" applyBorder="1" applyAlignment="1">
      <alignment horizontal="left" wrapText="1"/>
    </xf>
    <xf numFmtId="0" fontId="68" fillId="9" borderId="45" xfId="0" applyFont="1" applyFill="1" applyBorder="1" applyAlignment="1">
      <alignment horizontal="center" vertical="center" wrapText="1" readingOrder="1"/>
    </xf>
    <xf numFmtId="0" fontId="68" fillId="9" borderId="46" xfId="0" applyFont="1" applyFill="1" applyBorder="1" applyAlignment="1">
      <alignment horizontal="center" vertical="center" wrapText="1" readingOrder="1"/>
    </xf>
    <xf numFmtId="0" fontId="16" fillId="5" borderId="2" xfId="9" applyFont="1" applyFill="1" applyBorder="1" applyAlignment="1">
      <alignment horizontal="left" vertical="top" wrapText="1"/>
    </xf>
    <xf numFmtId="0" fontId="16" fillId="5" borderId="23" xfId="9" applyFont="1" applyFill="1" applyBorder="1" applyAlignment="1">
      <alignment horizontal="left" vertical="top" wrapText="1"/>
    </xf>
    <xf numFmtId="0" fontId="16" fillId="5" borderId="3" xfId="9" applyFont="1" applyFill="1" applyBorder="1" applyAlignment="1">
      <alignment horizontal="left" vertical="top" wrapText="1"/>
    </xf>
    <xf numFmtId="0" fontId="19" fillId="0" borderId="2" xfId="18" applyFont="1" applyBorder="1" applyAlignment="1" applyProtection="1">
      <alignment horizontal="center" vertical="top" wrapText="1"/>
      <protection locked="0"/>
    </xf>
    <xf numFmtId="0" fontId="19" fillId="0" borderId="3" xfId="18" applyFont="1" applyBorder="1" applyAlignment="1" applyProtection="1">
      <alignment horizontal="center" vertical="top" wrapText="1"/>
      <protection locked="0"/>
    </xf>
    <xf numFmtId="0" fontId="19" fillId="4" borderId="5" xfId="18" applyFont="1" applyFill="1" applyBorder="1" applyAlignment="1" applyProtection="1">
      <alignment horizontal="center" vertical="top" wrapText="1"/>
      <protection hidden="1"/>
    </xf>
    <xf numFmtId="0" fontId="19" fillId="4" borderId="7" xfId="18" applyFont="1" applyFill="1" applyBorder="1" applyAlignment="1" applyProtection="1">
      <alignment horizontal="center" vertical="top" wrapText="1"/>
      <protection hidden="1"/>
    </xf>
    <xf numFmtId="0" fontId="74" fillId="5" borderId="2" xfId="21" applyFont="1" applyFill="1" applyBorder="1" applyAlignment="1">
      <alignment horizontal="left" vertical="top" wrapText="1"/>
    </xf>
    <xf numFmtId="0" fontId="74" fillId="5" borderId="23" xfId="21" applyFont="1" applyFill="1" applyBorder="1" applyAlignment="1">
      <alignment horizontal="left" vertical="top" wrapText="1"/>
    </xf>
    <xf numFmtId="0" fontId="74" fillId="5" borderId="3" xfId="21" applyFont="1" applyFill="1" applyBorder="1" applyAlignment="1">
      <alignment horizontal="left" vertical="top" wrapText="1"/>
    </xf>
    <xf numFmtId="0" fontId="26" fillId="4" borderId="0" xfId="9" applyFont="1" applyFill="1" applyAlignment="1">
      <alignment horizontal="center" vertical="top"/>
    </xf>
    <xf numFmtId="0" fontId="16" fillId="5" borderId="5" xfId="0" applyFont="1" applyFill="1" applyBorder="1" applyAlignment="1" applyProtection="1">
      <alignment horizontal="left" vertical="top" wrapText="1"/>
      <protection locked="0"/>
    </xf>
    <xf numFmtId="0" fontId="16" fillId="5" borderId="6" xfId="0" applyFont="1" applyFill="1" applyBorder="1" applyAlignment="1" applyProtection="1">
      <alignment horizontal="left" vertical="top" wrapText="1"/>
      <protection locked="0"/>
    </xf>
    <xf numFmtId="0" fontId="16" fillId="5" borderId="7" xfId="0" applyFont="1" applyFill="1" applyBorder="1" applyAlignment="1" applyProtection="1">
      <alignment horizontal="left" vertical="top" wrapText="1"/>
      <protection locked="0"/>
    </xf>
    <xf numFmtId="0" fontId="16" fillId="5" borderId="19" xfId="0" applyFont="1" applyFill="1" applyBorder="1" applyAlignment="1" applyProtection="1">
      <alignment horizontal="left" vertical="top" wrapText="1"/>
      <protection locked="0"/>
    </xf>
    <xf numFmtId="0" fontId="16" fillId="5" borderId="0" xfId="0" applyFont="1" applyFill="1" applyAlignment="1" applyProtection="1">
      <alignment horizontal="left" vertical="top" wrapText="1"/>
      <protection locked="0"/>
    </xf>
    <xf numFmtId="0" fontId="16" fillId="5" borderId="20" xfId="0" applyFont="1" applyFill="1" applyBorder="1" applyAlignment="1" applyProtection="1">
      <alignment horizontal="left" vertical="top" wrapText="1"/>
      <protection locked="0"/>
    </xf>
    <xf numFmtId="0" fontId="16" fillId="5" borderId="12" xfId="0" applyFont="1" applyFill="1" applyBorder="1" applyAlignment="1" applyProtection="1">
      <alignment horizontal="left" vertical="top" wrapText="1"/>
      <protection locked="0"/>
    </xf>
    <xf numFmtId="0" fontId="16" fillId="5" borderId="13" xfId="0" applyFont="1" applyFill="1" applyBorder="1" applyAlignment="1" applyProtection="1">
      <alignment horizontal="left" vertical="top" wrapText="1"/>
      <protection locked="0"/>
    </xf>
    <xf numFmtId="0" fontId="16" fillId="5" borderId="14" xfId="0" applyFont="1" applyFill="1" applyBorder="1" applyAlignment="1" applyProtection="1">
      <alignment horizontal="left" vertical="top" wrapText="1"/>
      <protection locked="0"/>
    </xf>
  </cellXfs>
  <cellStyles count="24">
    <cellStyle name="Comma 53" xfId="16" xr:uid="{1CB3144F-04AE-41D5-9814-96656BBC4C57}"/>
    <cellStyle name="Currency 10" xfId="23" xr:uid="{9722127D-0095-4049-95C2-B1B23743227E}"/>
    <cellStyle name="Normal" xfId="0" builtinId="0"/>
    <cellStyle name="Normal 10" xfId="8" xr:uid="{96E55752-5763-44DA-A317-E8FE878CB1E7}"/>
    <cellStyle name="Normal 132" xfId="4" xr:uid="{4977C586-BCAD-4347-8379-A45AD2486C92}"/>
    <cellStyle name="Normal 135 2" xfId="10" xr:uid="{4E13A19E-64FA-4C3C-9C78-7F9755E7F1CD}"/>
    <cellStyle name="Normal 167" xfId="14" xr:uid="{69388C8F-9DA0-4510-9408-4EF883E84412}"/>
    <cellStyle name="Normal 185" xfId="15" xr:uid="{0A45A652-209B-4F37-9344-DFEB9046127A}"/>
    <cellStyle name="Normal 2 2" xfId="19" xr:uid="{21CD9BE4-B1BC-4172-9E91-E26B5E95054D}"/>
    <cellStyle name="Normal 2 2 2" xfId="2" xr:uid="{D9A85561-F6C6-4405-9B46-97853D0566FA}"/>
    <cellStyle name="Normal 3" xfId="22" xr:uid="{6647072B-90D2-4E7F-A70C-9A4A34B567F7}"/>
    <cellStyle name="Normal 5 10 3" xfId="9" xr:uid="{3E54749F-C45D-42B7-9077-4569E779F525}"/>
    <cellStyle name="Normal 5 2 2 2" xfId="12" xr:uid="{565C8409-FC51-48EA-8AB4-3603B1783E42}"/>
    <cellStyle name="Normal 5 3" xfId="18" xr:uid="{21EB1D9C-406C-4820-BE5A-26AFE0E4F3D8}"/>
    <cellStyle name="Normal 5 5" xfId="17" xr:uid="{96610365-062C-4626-8714-164EA722F6F8}"/>
    <cellStyle name="Normal 5 6" xfId="1" xr:uid="{420BD355-5451-4A4F-9392-614178DC10BE}"/>
    <cellStyle name="Normal 5 7" xfId="5" xr:uid="{DFFCF71C-9F68-44A5-B089-A603F1F3875D}"/>
    <cellStyle name="Normal_Attachment F Plan Design Template" xfId="13" xr:uid="{83DDDA56-8554-423E-955E-A1B22C0B4ECB}"/>
    <cellStyle name="Normal_EGWP + Wrap Sections 4-11" xfId="7" xr:uid="{AEAE06AF-6F0E-4C68-AC95-577E67A9A0E1}"/>
    <cellStyle name="Normal_HmoRFP11 2" xfId="21" xr:uid="{47E52CD2-B5F2-4F05-97E8-F0CFB640EE05}"/>
    <cellStyle name="Normal_IntroRFP" xfId="3" xr:uid="{5F3A95B8-ECE2-43F2-8B38-B7F38E35BDFB}"/>
    <cellStyle name="Normal_PpoRFP11 2" xfId="20" xr:uid="{5CA431BB-6727-4D33-8127-0EFF20C1CD76}"/>
    <cellStyle name="Normal_Rx side by side" xfId="11" xr:uid="{C720DEB1-9D3B-4C09-928D-EA7D5B1DA004}"/>
    <cellStyle name="Percent 10" xfId="6" xr:uid="{C32086AB-66FD-4E48-A10E-3BDA3C4BE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F4855-978E-4419-9883-FAB7FC7466A6}">
  <dimension ref="A1:AH20"/>
  <sheetViews>
    <sheetView showGridLines="0" workbookViewId="0">
      <selection activeCell="E4" sqref="E4"/>
    </sheetView>
  </sheetViews>
  <sheetFormatPr defaultColWidth="8.85546875" defaultRowHeight="11.25"/>
  <cols>
    <col min="1" max="1" width="2" style="39" bestFit="1" customWidth="1"/>
    <col min="2" max="2" width="2.140625" style="39" bestFit="1" customWidth="1"/>
    <col min="3" max="3" width="60.5703125" style="39" customWidth="1"/>
    <col min="4" max="4" width="1.42578125" style="39" customWidth="1"/>
    <col min="5" max="6" width="29" style="39" customWidth="1"/>
    <col min="7" max="7" width="0.5703125" style="39" customWidth="1"/>
    <col min="8" max="8" width="8.85546875" style="39"/>
    <col min="9" max="9" width="0" style="39" hidden="1" customWidth="1"/>
    <col min="10" max="16384" width="8.85546875" style="39"/>
  </cols>
  <sheetData>
    <row r="1" spans="1:34" ht="19.5">
      <c r="A1" s="62"/>
      <c r="B1" s="62"/>
      <c r="C1" s="548" t="s">
        <v>0</v>
      </c>
      <c r="D1" s="548"/>
      <c r="E1" s="548"/>
      <c r="F1" s="548"/>
      <c r="G1" s="63"/>
      <c r="H1" s="63"/>
      <c r="I1" s="63"/>
      <c r="J1" s="63"/>
      <c r="K1" s="63"/>
      <c r="L1" s="63"/>
      <c r="M1" s="63"/>
    </row>
    <row r="2" spans="1:34" ht="12.75">
      <c r="A2" s="62"/>
      <c r="B2" s="62"/>
      <c r="C2" s="64"/>
      <c r="E2" s="65"/>
      <c r="F2" s="66"/>
    </row>
    <row r="3" spans="1:34" s="8" customFormat="1" ht="21">
      <c r="A3" s="7"/>
      <c r="C3" s="9" t="s">
        <v>1</v>
      </c>
      <c r="E3" s="549" t="s">
        <v>2</v>
      </c>
      <c r="F3" s="549"/>
      <c r="G3" s="67"/>
      <c r="H3" s="67"/>
      <c r="I3" s="10"/>
      <c r="K3" s="10"/>
      <c r="L3" s="10"/>
      <c r="M3" s="10"/>
      <c r="N3" s="10"/>
      <c r="P3" s="10"/>
      <c r="Q3" s="10"/>
      <c r="R3" s="10"/>
      <c r="S3" s="10"/>
      <c r="T3" s="10"/>
      <c r="U3" s="10"/>
      <c r="V3" s="10"/>
      <c r="W3" s="10"/>
      <c r="AH3" s="11"/>
    </row>
    <row r="4" spans="1:34" customFormat="1" ht="23.25">
      <c r="A4" s="12"/>
      <c r="B4" s="13"/>
      <c r="C4" s="348" t="s">
        <v>3</v>
      </c>
      <c r="D4" s="15"/>
      <c r="E4" s="15"/>
      <c r="F4" s="15"/>
      <c r="G4" s="15"/>
    </row>
    <row r="5" spans="1:34" ht="13.5" thickBot="1">
      <c r="A5" s="62"/>
      <c r="B5" s="62"/>
      <c r="C5" s="68"/>
      <c r="E5" s="69"/>
      <c r="F5" s="70"/>
    </row>
    <row r="6" spans="1:34" ht="13.5" customHeight="1" thickBot="1">
      <c r="A6" s="62"/>
      <c r="B6" s="62"/>
      <c r="C6" s="71" t="s">
        <v>4</v>
      </c>
      <c r="E6" s="350" t="s">
        <v>5</v>
      </c>
      <c r="F6" s="351"/>
    </row>
    <row r="7" spans="1:34" ht="15.75" customHeight="1" thickBot="1">
      <c r="A7" s="62"/>
      <c r="B7" s="62"/>
      <c r="C7" s="71" t="s">
        <v>6</v>
      </c>
      <c r="E7" s="552"/>
      <c r="F7" s="553"/>
      <c r="I7" s="39" t="s">
        <v>7</v>
      </c>
    </row>
    <row r="8" spans="1:34" ht="45.75" thickBot="1">
      <c r="A8" s="72"/>
      <c r="B8" s="62"/>
      <c r="C8" s="73" t="s">
        <v>8</v>
      </c>
      <c r="E8" s="74"/>
      <c r="F8" s="75"/>
      <c r="I8" s="39" t="s">
        <v>9</v>
      </c>
    </row>
    <row r="9" spans="1:34">
      <c r="A9" s="72" t="s">
        <v>10</v>
      </c>
      <c r="B9" s="62"/>
      <c r="C9" s="76"/>
      <c r="E9" s="77"/>
      <c r="F9" s="78"/>
    </row>
    <row r="10" spans="1:34" ht="12.75">
      <c r="A10" s="72" t="s">
        <v>10</v>
      </c>
      <c r="B10" s="62"/>
      <c r="C10" s="320" t="s">
        <v>11</v>
      </c>
      <c r="E10" s="321" t="s">
        <v>12</v>
      </c>
      <c r="F10" s="322" t="s">
        <v>13</v>
      </c>
    </row>
    <row r="11" spans="1:34" ht="45">
      <c r="A11" s="79" t="s">
        <v>14</v>
      </c>
      <c r="B11" s="80"/>
      <c r="C11" s="359" t="s">
        <v>15</v>
      </c>
      <c r="D11" s="38"/>
      <c r="E11" s="360"/>
      <c r="F11" s="361"/>
    </row>
    <row r="12" spans="1:34" ht="56.25">
      <c r="A12" s="79" t="s">
        <v>16</v>
      </c>
      <c r="B12" s="80"/>
      <c r="C12" s="362" t="s">
        <v>17</v>
      </c>
      <c r="D12" s="38"/>
      <c r="E12" s="360"/>
      <c r="F12" s="361"/>
    </row>
    <row r="13" spans="1:34" ht="56.25">
      <c r="A13" s="79" t="s">
        <v>18</v>
      </c>
      <c r="B13" s="80"/>
      <c r="C13" s="359" t="s">
        <v>19</v>
      </c>
      <c r="D13" s="38"/>
      <c r="E13" s="360"/>
      <c r="F13" s="361"/>
    </row>
    <row r="14" spans="1:34" ht="45">
      <c r="A14" s="79" t="s">
        <v>20</v>
      </c>
      <c r="B14" s="80"/>
      <c r="C14" s="359" t="s">
        <v>21</v>
      </c>
      <c r="D14" s="38"/>
      <c r="E14" s="360"/>
      <c r="F14" s="361"/>
    </row>
    <row r="15" spans="1:34" ht="22.5">
      <c r="A15" s="79" t="s">
        <v>22</v>
      </c>
      <c r="B15" s="80"/>
      <c r="C15" s="359" t="s">
        <v>23</v>
      </c>
      <c r="D15" s="38"/>
      <c r="E15" s="360"/>
      <c r="F15" s="361"/>
    </row>
    <row r="16" spans="1:34" ht="56.25">
      <c r="A16" s="81" t="s">
        <v>24</v>
      </c>
      <c r="B16" s="80"/>
      <c r="C16" s="359" t="s">
        <v>25</v>
      </c>
      <c r="D16" s="38"/>
      <c r="E16" s="550" t="s">
        <v>26</v>
      </c>
      <c r="F16" s="551"/>
    </row>
    <row r="17" spans="1:6">
      <c r="A17" s="82"/>
      <c r="B17" s="82" t="s">
        <v>27</v>
      </c>
      <c r="C17" s="363" t="s">
        <v>28</v>
      </c>
      <c r="D17" s="38"/>
      <c r="E17" s="546"/>
      <c r="F17" s="547"/>
    </row>
    <row r="18" spans="1:6">
      <c r="A18" s="82"/>
      <c r="B18" s="82" t="s">
        <v>29</v>
      </c>
      <c r="C18" s="363" t="s">
        <v>30</v>
      </c>
      <c r="D18" s="38"/>
      <c r="E18" s="546"/>
      <c r="F18" s="547"/>
    </row>
    <row r="19" spans="1:6">
      <c r="A19" s="82"/>
      <c r="B19" s="82" t="s">
        <v>31</v>
      </c>
      <c r="C19" s="363" t="s">
        <v>32</v>
      </c>
      <c r="D19" s="38"/>
      <c r="E19" s="546"/>
      <c r="F19" s="547"/>
    </row>
    <row r="20" spans="1:6">
      <c r="A20" s="82"/>
      <c r="B20" s="82" t="s">
        <v>33</v>
      </c>
      <c r="C20" s="363" t="s">
        <v>34</v>
      </c>
      <c r="D20" s="38"/>
      <c r="E20" s="546"/>
      <c r="F20" s="547"/>
    </row>
  </sheetData>
  <protectedRanges>
    <protectedRange sqref="E2:E9" name="Range1"/>
    <protectedRange sqref="E1" name="Range1_1"/>
  </protectedRanges>
  <mergeCells count="8">
    <mergeCell ref="E19:F19"/>
    <mergeCell ref="E20:F20"/>
    <mergeCell ref="C1:F1"/>
    <mergeCell ref="E3:F3"/>
    <mergeCell ref="E16:F16"/>
    <mergeCell ref="E17:F17"/>
    <mergeCell ref="E18:F18"/>
    <mergeCell ref="E7:F7"/>
  </mergeCells>
  <dataValidations disablePrompts="1" count="3">
    <dataValidation type="list" allowBlank="1" showInputMessage="1" showErrorMessage="1" sqref="E11:E15" xr:uid="{03425BCB-A56A-4CCB-8599-C1337D096FD3}">
      <formula1>"Yes, No"</formula1>
    </dataValidation>
    <dataValidation type="textLength" operator="lessThan" allowBlank="1" showErrorMessage="1" errorTitle="Too Many Characters" error="You have entered too many characters in this cell. Please use the Explanation worksheet to provide your full detailed explanation." sqref="F14:F15 F12" xr:uid="{190602A3-FB70-4083-8F0B-8ED30B44D8D0}">
      <formula1>400</formula1>
    </dataValidation>
    <dataValidation type="list" allowBlank="1" showInputMessage="1" showErrorMessage="1" sqref="E7:F7" xr:uid="{DFAB03D7-F3A2-40F9-8022-E6B691D0BA9F}">
      <formula1>$I$7:$I$8</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437C-72A5-49FC-9713-BA79A4DD3D45}">
  <dimension ref="A1:AB26"/>
  <sheetViews>
    <sheetView showGridLines="0" workbookViewId="0">
      <selection activeCell="C4" sqref="C4"/>
    </sheetView>
  </sheetViews>
  <sheetFormatPr defaultRowHeight="15"/>
  <cols>
    <col min="1" max="2" width="3.5703125" style="193" customWidth="1"/>
    <col min="3" max="3" width="37.42578125" style="193" customWidth="1"/>
    <col min="4" max="12" width="11.140625" style="193" customWidth="1"/>
    <col min="13" max="15" width="20.42578125" style="193" customWidth="1"/>
    <col min="16" max="16" width="2.42578125" customWidth="1"/>
    <col min="17" max="25" width="11.140625" style="193" customWidth="1"/>
    <col min="26" max="28" width="20.42578125" style="193" customWidth="1"/>
    <col min="29" max="29" width="2.85546875" customWidth="1"/>
  </cols>
  <sheetData>
    <row r="1" spans="1:28" s="3" customFormat="1" ht="19.5">
      <c r="A1" s="83"/>
      <c r="B1" s="83"/>
      <c r="C1" s="548" t="s">
        <v>0</v>
      </c>
      <c r="D1" s="548"/>
      <c r="E1" s="548"/>
      <c r="F1" s="548"/>
    </row>
    <row r="2" spans="1:28" s="3" customFormat="1" ht="20.25">
      <c r="A2" s="83"/>
      <c r="B2" s="83"/>
      <c r="C2" s="86"/>
      <c r="E2" s="84"/>
      <c r="F2" s="85"/>
    </row>
    <row r="3" spans="1:28" s="3" customFormat="1" ht="21">
      <c r="A3" s="83"/>
      <c r="B3" s="83"/>
      <c r="C3" s="9" t="s">
        <v>1</v>
      </c>
      <c r="D3" s="8"/>
      <c r="E3" s="554" t="str">
        <f>ClientName</f>
        <v>Arlington Public Schools</v>
      </c>
      <c r="F3" s="554"/>
      <c r="G3" s="554"/>
      <c r="H3" s="554"/>
      <c r="I3" s="554"/>
      <c r="J3" s="554"/>
    </row>
    <row r="4" spans="1:28" ht="26.25">
      <c r="A4" s="192"/>
      <c r="C4" s="348" t="s">
        <v>663</v>
      </c>
      <c r="D4" s="194"/>
      <c r="E4" s="194"/>
      <c r="F4" s="194"/>
      <c r="G4" s="194"/>
      <c r="H4" s="195"/>
      <c r="I4" s="195"/>
      <c r="J4" s="196"/>
      <c r="K4" s="195"/>
      <c r="L4" s="195"/>
      <c r="M4" s="195"/>
      <c r="N4" s="195"/>
      <c r="O4" s="195"/>
      <c r="Q4" s="195"/>
      <c r="R4" s="195"/>
      <c r="S4" s="195"/>
      <c r="T4" s="195"/>
      <c r="U4" s="195"/>
      <c r="V4" s="195"/>
      <c r="W4" s="194"/>
      <c r="X4" s="195"/>
      <c r="Y4" s="195"/>
      <c r="Z4" s="195"/>
      <c r="AA4" s="195"/>
      <c r="AB4" s="195"/>
    </row>
    <row r="5" spans="1:28" ht="21" thickBot="1">
      <c r="A5" s="197"/>
      <c r="B5" s="195"/>
      <c r="C5" s="198"/>
      <c r="D5" s="194"/>
      <c r="E5" s="194"/>
      <c r="F5" s="194"/>
      <c r="G5" s="194"/>
      <c r="H5" s="195"/>
      <c r="I5" s="195"/>
      <c r="J5" s="194"/>
      <c r="K5" s="195"/>
      <c r="L5" s="195"/>
      <c r="M5" s="195"/>
      <c r="N5" s="195"/>
      <c r="O5" s="195"/>
      <c r="Q5" s="195"/>
      <c r="R5" s="195"/>
      <c r="S5" s="195"/>
      <c r="T5" s="195"/>
      <c r="U5" s="195"/>
      <c r="V5" s="195"/>
      <c r="W5" s="194"/>
      <c r="X5" s="195"/>
      <c r="Y5" s="195"/>
      <c r="Z5" s="195"/>
      <c r="AA5" s="195"/>
      <c r="AB5" s="195"/>
    </row>
    <row r="6" spans="1:28" ht="15.75" thickBot="1">
      <c r="A6" s="199"/>
      <c r="B6" s="194"/>
      <c r="C6" s="200" t="s">
        <v>4</v>
      </c>
      <c r="D6" s="639" t="str">
        <f>'Minimum Requirements'!$E$6</f>
        <v>Enter Offeror Name Here (it will carry through to other tabs)</v>
      </c>
      <c r="E6" s="640"/>
      <c r="F6" s="640"/>
      <c r="G6" s="640"/>
      <c r="H6" s="641"/>
      <c r="I6" s="199"/>
      <c r="J6" s="199"/>
      <c r="K6" s="199"/>
      <c r="L6" s="199"/>
      <c r="M6" s="199"/>
      <c r="N6" s="199"/>
      <c r="O6" s="199"/>
      <c r="Q6"/>
      <c r="R6"/>
      <c r="S6"/>
      <c r="T6"/>
      <c r="U6"/>
      <c r="V6"/>
      <c r="W6"/>
      <c r="X6"/>
      <c r="Y6"/>
      <c r="Z6"/>
      <c r="AA6"/>
      <c r="AB6"/>
    </row>
    <row r="7" spans="1:28">
      <c r="A7" s="195"/>
      <c r="B7" s="195"/>
      <c r="C7" s="201"/>
      <c r="E7" s="202"/>
      <c r="F7" s="195"/>
      <c r="G7" s="195"/>
      <c r="H7" s="195"/>
      <c r="I7" s="195"/>
      <c r="J7" s="195"/>
      <c r="K7" s="195"/>
      <c r="L7" s="195"/>
      <c r="M7" s="195"/>
      <c r="N7" s="195"/>
      <c r="O7" s="195"/>
      <c r="Q7"/>
      <c r="R7"/>
      <c r="S7"/>
      <c r="T7"/>
      <c r="U7"/>
      <c r="V7"/>
      <c r="W7"/>
      <c r="X7"/>
      <c r="Y7"/>
      <c r="Z7"/>
      <c r="AA7"/>
      <c r="AB7"/>
    </row>
    <row r="8" spans="1:28" ht="15.75" thickBot="1">
      <c r="D8" s="203"/>
    </row>
    <row r="9" spans="1:28" ht="15.75">
      <c r="C9" s="471" t="s">
        <v>513</v>
      </c>
      <c r="D9" s="472" t="s">
        <v>664</v>
      </c>
      <c r="E9" s="472"/>
      <c r="F9" s="473"/>
      <c r="G9" s="473"/>
      <c r="H9" s="473"/>
      <c r="I9" s="473"/>
      <c r="J9" s="473"/>
      <c r="K9" s="473"/>
      <c r="L9" s="473"/>
      <c r="M9" s="473"/>
      <c r="N9" s="473"/>
      <c r="O9" s="473"/>
      <c r="Q9" s="204" t="s">
        <v>665</v>
      </c>
      <c r="R9" s="205"/>
      <c r="S9" s="205"/>
      <c r="T9" s="205"/>
      <c r="U9" s="205"/>
      <c r="V9" s="205"/>
      <c r="W9" s="205"/>
      <c r="X9" s="205"/>
      <c r="Y9" s="205"/>
      <c r="Z9" s="205"/>
      <c r="AA9" s="205"/>
      <c r="AB9" s="206"/>
    </row>
    <row r="10" spans="1:28">
      <c r="A10" s="207"/>
      <c r="B10" s="207"/>
      <c r="C10" s="474" t="s">
        <v>666</v>
      </c>
      <c r="D10" s="475" t="s">
        <v>667</v>
      </c>
      <c r="E10" s="475"/>
      <c r="F10" s="475"/>
      <c r="G10" s="475" t="s">
        <v>668</v>
      </c>
      <c r="H10" s="475"/>
      <c r="I10" s="475"/>
      <c r="J10" s="475" t="s">
        <v>669</v>
      </c>
      <c r="K10" s="475"/>
      <c r="L10" s="475"/>
      <c r="M10" s="475" t="s">
        <v>670</v>
      </c>
      <c r="N10" s="475"/>
      <c r="O10" s="475"/>
      <c r="Q10" s="636" t="s">
        <v>671</v>
      </c>
      <c r="R10" s="637"/>
      <c r="S10" s="638"/>
      <c r="T10" s="636" t="s">
        <v>668</v>
      </c>
      <c r="U10" s="637"/>
      <c r="V10" s="638"/>
      <c r="W10" s="636" t="s">
        <v>669</v>
      </c>
      <c r="X10" s="637"/>
      <c r="Y10" s="638"/>
      <c r="Z10" s="636" t="s">
        <v>670</v>
      </c>
      <c r="AA10" s="637"/>
      <c r="AB10" s="638"/>
    </row>
    <row r="11" spans="1:28">
      <c r="A11" s="207"/>
      <c r="B11" s="207"/>
      <c r="C11" s="474" t="s">
        <v>672</v>
      </c>
      <c r="D11" s="634" t="s">
        <v>673</v>
      </c>
      <c r="E11" s="634"/>
      <c r="F11" s="634"/>
      <c r="G11" s="634" t="s">
        <v>673</v>
      </c>
      <c r="H11" s="634"/>
      <c r="I11" s="634"/>
      <c r="J11" s="634" t="s">
        <v>673</v>
      </c>
      <c r="K11" s="634"/>
      <c r="L11" s="634"/>
      <c r="M11" s="635" t="s">
        <v>673</v>
      </c>
      <c r="N11" s="635"/>
      <c r="O11" s="635"/>
      <c r="Q11" s="476"/>
      <c r="R11" s="477"/>
      <c r="S11" s="478"/>
      <c r="T11" s="476"/>
      <c r="U11" s="477"/>
      <c r="V11" s="478"/>
      <c r="W11" s="476"/>
      <c r="X11" s="477"/>
      <c r="Y11" s="478"/>
      <c r="Z11" s="476"/>
      <c r="AA11" s="477"/>
      <c r="AB11" s="478"/>
    </row>
    <row r="12" spans="1:28" ht="25.5">
      <c r="A12" s="207"/>
      <c r="B12" s="207"/>
      <c r="C12" s="474" t="s">
        <v>674</v>
      </c>
      <c r="D12" s="634" t="s">
        <v>673</v>
      </c>
      <c r="E12" s="634"/>
      <c r="F12" s="634"/>
      <c r="G12" s="634" t="s">
        <v>673</v>
      </c>
      <c r="H12" s="634"/>
      <c r="I12" s="634"/>
      <c r="J12" s="634" t="s">
        <v>673</v>
      </c>
      <c r="K12" s="634"/>
      <c r="L12" s="634"/>
      <c r="M12" s="634" t="s">
        <v>675</v>
      </c>
      <c r="N12" s="634"/>
      <c r="O12" s="634"/>
      <c r="Q12" s="479"/>
      <c r="R12" s="480"/>
      <c r="S12" s="481"/>
      <c r="T12" s="479"/>
      <c r="U12" s="480"/>
      <c r="V12" s="481"/>
      <c r="W12" s="479"/>
      <c r="X12" s="480"/>
      <c r="Y12" s="481"/>
      <c r="Z12" s="479"/>
      <c r="AA12" s="480"/>
      <c r="AB12" s="481"/>
    </row>
    <row r="13" spans="1:28" ht="39" thickBot="1">
      <c r="A13" s="207"/>
      <c r="B13" s="207"/>
      <c r="C13" s="474" t="s">
        <v>676</v>
      </c>
      <c r="D13" s="482" t="s">
        <v>677</v>
      </c>
      <c r="E13" s="482" t="s">
        <v>678</v>
      </c>
      <c r="F13" s="482" t="s">
        <v>679</v>
      </c>
      <c r="G13" s="482" t="s">
        <v>677</v>
      </c>
      <c r="H13" s="482" t="s">
        <v>678</v>
      </c>
      <c r="I13" s="482" t="s">
        <v>679</v>
      </c>
      <c r="J13" s="482" t="s">
        <v>677</v>
      </c>
      <c r="K13" s="482" t="s">
        <v>678</v>
      </c>
      <c r="L13" s="482" t="s">
        <v>679</v>
      </c>
      <c r="M13" s="482" t="s">
        <v>677</v>
      </c>
      <c r="N13" s="482" t="s">
        <v>678</v>
      </c>
      <c r="O13" s="482" t="s">
        <v>679</v>
      </c>
      <c r="Q13" s="483"/>
      <c r="R13" s="484"/>
      <c r="S13" s="485"/>
      <c r="T13" s="483"/>
      <c r="U13" s="484"/>
      <c r="V13" s="485"/>
      <c r="W13" s="483"/>
      <c r="X13" s="484"/>
      <c r="Y13" s="485"/>
      <c r="Z13" s="483"/>
      <c r="AA13" s="484"/>
      <c r="AB13" s="485"/>
    </row>
    <row r="14" spans="1:28" ht="15.75" thickBot="1">
      <c r="A14" s="207"/>
      <c r="B14" s="207"/>
      <c r="C14" s="486" t="s">
        <v>680</v>
      </c>
      <c r="D14" s="487">
        <v>10</v>
      </c>
      <c r="E14" s="488">
        <v>20</v>
      </c>
      <c r="F14" s="488">
        <v>30</v>
      </c>
      <c r="G14" s="489">
        <v>10</v>
      </c>
      <c r="H14" s="488">
        <v>20</v>
      </c>
      <c r="I14" s="488">
        <v>30</v>
      </c>
      <c r="J14" s="489">
        <v>10</v>
      </c>
      <c r="K14" s="488">
        <v>20</v>
      </c>
      <c r="L14" s="488">
        <v>30</v>
      </c>
      <c r="M14" s="625" t="s">
        <v>681</v>
      </c>
      <c r="N14" s="626"/>
      <c r="O14" s="627"/>
      <c r="Q14" s="208"/>
      <c r="R14" s="209"/>
      <c r="S14" s="210"/>
      <c r="T14" s="211"/>
      <c r="U14" s="209"/>
      <c r="V14" s="210"/>
      <c r="W14" s="211"/>
      <c r="X14" s="209"/>
      <c r="Y14" s="210"/>
      <c r="Z14" s="208"/>
      <c r="AA14" s="208"/>
      <c r="AB14" s="212"/>
    </row>
    <row r="15" spans="1:28" ht="28.5" thickBot="1">
      <c r="A15" s="207"/>
      <c r="B15" s="207"/>
      <c r="C15" s="486" t="s">
        <v>682</v>
      </c>
      <c r="D15" s="487">
        <v>25</v>
      </c>
      <c r="E15" s="488">
        <v>50</v>
      </c>
      <c r="F15" s="488">
        <v>75</v>
      </c>
      <c r="G15" s="489">
        <v>25</v>
      </c>
      <c r="H15" s="488">
        <v>50</v>
      </c>
      <c r="I15" s="488">
        <v>75</v>
      </c>
      <c r="J15" s="489">
        <v>25</v>
      </c>
      <c r="K15" s="488">
        <v>50</v>
      </c>
      <c r="L15" s="488">
        <v>75</v>
      </c>
      <c r="M15" s="628"/>
      <c r="N15" s="629"/>
      <c r="O15" s="630"/>
      <c r="Q15" s="213"/>
      <c r="R15" s="490"/>
      <c r="S15" s="214"/>
      <c r="T15" s="491"/>
      <c r="U15" s="490"/>
      <c r="V15" s="214"/>
      <c r="W15" s="491"/>
      <c r="X15" s="490"/>
      <c r="Y15" s="214"/>
      <c r="Z15" s="208"/>
      <c r="AA15" s="208"/>
      <c r="AB15" s="212"/>
    </row>
    <row r="16" spans="1:28" ht="15.75" thickBot="1">
      <c r="A16" s="207"/>
      <c r="B16" s="207"/>
      <c r="C16" s="492" t="s">
        <v>683</v>
      </c>
      <c r="D16" s="487">
        <v>40</v>
      </c>
      <c r="E16" s="488">
        <v>80</v>
      </c>
      <c r="F16" s="488">
        <v>120</v>
      </c>
      <c r="G16" s="489">
        <v>40</v>
      </c>
      <c r="H16" s="488">
        <v>80</v>
      </c>
      <c r="I16" s="488">
        <v>120</v>
      </c>
      <c r="J16" s="489">
        <v>40</v>
      </c>
      <c r="K16" s="488">
        <v>80</v>
      </c>
      <c r="L16" s="488">
        <v>120</v>
      </c>
      <c r="M16" s="628"/>
      <c r="N16" s="629"/>
      <c r="O16" s="630"/>
      <c r="Q16" s="215"/>
      <c r="R16" s="493"/>
      <c r="S16" s="214"/>
      <c r="T16" s="494"/>
      <c r="U16" s="493"/>
      <c r="V16" s="214"/>
      <c r="W16" s="494"/>
      <c r="X16" s="493"/>
      <c r="Y16" s="214"/>
      <c r="Z16" s="208"/>
      <c r="AA16" s="208"/>
      <c r="AB16" s="212"/>
    </row>
    <row r="17" spans="1:28">
      <c r="A17" s="207"/>
      <c r="B17" s="207"/>
      <c r="C17" s="492" t="s">
        <v>684</v>
      </c>
      <c r="D17" s="487">
        <v>40</v>
      </c>
      <c r="E17" s="488">
        <v>80</v>
      </c>
      <c r="F17" s="488">
        <v>120</v>
      </c>
      <c r="G17" s="489">
        <v>40</v>
      </c>
      <c r="H17" s="488">
        <v>80</v>
      </c>
      <c r="I17" s="488">
        <v>120</v>
      </c>
      <c r="J17" s="489">
        <v>40</v>
      </c>
      <c r="K17" s="488">
        <v>80</v>
      </c>
      <c r="L17" s="488">
        <v>120</v>
      </c>
      <c r="M17" s="631"/>
      <c r="N17" s="632"/>
      <c r="O17" s="633"/>
      <c r="Q17" s="215"/>
      <c r="R17" s="490"/>
      <c r="S17" s="214"/>
      <c r="T17" s="494"/>
      <c r="U17" s="490"/>
      <c r="V17" s="214"/>
      <c r="W17" s="494"/>
      <c r="X17" s="490"/>
      <c r="Y17" s="214"/>
      <c r="Z17" s="208"/>
      <c r="AA17" s="208"/>
      <c r="AB17" s="212"/>
    </row>
    <row r="18" spans="1:28" ht="26.25" thickBot="1">
      <c r="A18" s="207"/>
      <c r="B18" s="207"/>
      <c r="C18" s="474" t="s">
        <v>676</v>
      </c>
      <c r="D18" s="482" t="s">
        <v>685</v>
      </c>
      <c r="E18" s="482" t="s">
        <v>686</v>
      </c>
      <c r="F18" s="482" t="s">
        <v>687</v>
      </c>
      <c r="G18" s="482" t="s">
        <v>688</v>
      </c>
      <c r="H18" s="482" t="s">
        <v>686</v>
      </c>
      <c r="I18" s="482" t="s">
        <v>687</v>
      </c>
      <c r="J18" s="482" t="s">
        <v>685</v>
      </c>
      <c r="K18" s="482" t="s">
        <v>686</v>
      </c>
      <c r="L18" s="482" t="s">
        <v>687</v>
      </c>
      <c r="M18" s="482" t="s">
        <v>685</v>
      </c>
      <c r="N18" s="482" t="s">
        <v>686</v>
      </c>
      <c r="O18" s="482" t="s">
        <v>687</v>
      </c>
      <c r="Q18" s="216"/>
      <c r="R18" s="495"/>
      <c r="S18" s="217"/>
      <c r="T18" s="216"/>
      <c r="U18" s="495"/>
      <c r="V18" s="217"/>
      <c r="W18" s="216"/>
      <c r="X18" s="495"/>
      <c r="Y18" s="217"/>
      <c r="Z18" s="216"/>
      <c r="AA18" s="495"/>
      <c r="AB18" s="217"/>
    </row>
    <row r="19" spans="1:28" ht="15" customHeight="1" thickBot="1">
      <c r="A19" s="207"/>
      <c r="B19" s="207"/>
      <c r="C19" s="486" t="s">
        <v>680</v>
      </c>
      <c r="D19" s="496">
        <v>10</v>
      </c>
      <c r="E19" s="616">
        <v>20</v>
      </c>
      <c r="F19" s="617"/>
      <c r="G19" s="496">
        <v>10</v>
      </c>
      <c r="H19" s="616">
        <v>20</v>
      </c>
      <c r="I19" s="617"/>
      <c r="J19" s="496">
        <v>10</v>
      </c>
      <c r="K19" s="616">
        <v>20</v>
      </c>
      <c r="L19" s="617"/>
      <c r="M19" s="625" t="s">
        <v>681</v>
      </c>
      <c r="N19" s="626"/>
      <c r="O19" s="627"/>
      <c r="Q19" s="208"/>
      <c r="R19" s="209"/>
      <c r="S19" s="210"/>
      <c r="T19" s="211"/>
      <c r="U19" s="209"/>
      <c r="V19" s="210"/>
      <c r="W19" s="211"/>
      <c r="X19" s="209"/>
      <c r="Y19" s="210"/>
      <c r="Z19" s="208"/>
      <c r="AA19" s="208"/>
      <c r="AB19" s="212"/>
    </row>
    <row r="20" spans="1:28" ht="28.5" thickBot="1">
      <c r="A20" s="207"/>
      <c r="B20" s="207"/>
      <c r="C20" s="486" t="s">
        <v>682</v>
      </c>
      <c r="D20" s="497">
        <v>25</v>
      </c>
      <c r="E20" s="616">
        <v>50</v>
      </c>
      <c r="F20" s="617"/>
      <c r="G20" s="497">
        <v>25</v>
      </c>
      <c r="H20" s="616">
        <v>50</v>
      </c>
      <c r="I20" s="617"/>
      <c r="J20" s="497">
        <v>25</v>
      </c>
      <c r="K20" s="616">
        <v>50</v>
      </c>
      <c r="L20" s="617"/>
      <c r="M20" s="628"/>
      <c r="N20" s="629"/>
      <c r="O20" s="630"/>
      <c r="Q20" s="213"/>
      <c r="R20" s="490"/>
      <c r="S20" s="214"/>
      <c r="T20" s="491"/>
      <c r="U20" s="490"/>
      <c r="V20" s="214"/>
      <c r="W20" s="491"/>
      <c r="X20" s="490"/>
      <c r="Y20" s="214"/>
      <c r="Z20" s="208"/>
      <c r="AA20" s="208"/>
      <c r="AB20" s="212"/>
    </row>
    <row r="21" spans="1:28" ht="15.75" thickBot="1">
      <c r="A21" s="207"/>
      <c r="B21" s="207"/>
      <c r="C21" s="492" t="s">
        <v>683</v>
      </c>
      <c r="D21" s="497">
        <v>40</v>
      </c>
      <c r="E21" s="616">
        <v>80</v>
      </c>
      <c r="F21" s="617"/>
      <c r="G21" s="497">
        <v>40</v>
      </c>
      <c r="H21" s="616">
        <v>80</v>
      </c>
      <c r="I21" s="617"/>
      <c r="J21" s="497">
        <v>40</v>
      </c>
      <c r="K21" s="616">
        <v>80</v>
      </c>
      <c r="L21" s="617"/>
      <c r="M21" s="628"/>
      <c r="N21" s="629"/>
      <c r="O21" s="630"/>
      <c r="Q21" s="215"/>
      <c r="R21" s="493"/>
      <c r="S21" s="214"/>
      <c r="T21" s="494"/>
      <c r="U21" s="493"/>
      <c r="V21" s="214"/>
      <c r="W21" s="494"/>
      <c r="X21" s="493"/>
      <c r="Y21" s="214"/>
      <c r="Z21" s="208"/>
      <c r="AA21" s="208"/>
      <c r="AB21" s="212"/>
    </row>
    <row r="22" spans="1:28">
      <c r="A22" s="207"/>
      <c r="B22" s="207"/>
      <c r="C22" s="492" t="s">
        <v>684</v>
      </c>
      <c r="D22" s="497">
        <v>40</v>
      </c>
      <c r="E22" s="616">
        <v>80</v>
      </c>
      <c r="F22" s="617"/>
      <c r="G22" s="497">
        <v>40</v>
      </c>
      <c r="H22" s="616">
        <v>80</v>
      </c>
      <c r="I22" s="617"/>
      <c r="J22" s="497">
        <v>40</v>
      </c>
      <c r="K22" s="616">
        <v>80</v>
      </c>
      <c r="L22" s="617"/>
      <c r="M22" s="631"/>
      <c r="N22" s="632"/>
      <c r="O22" s="633"/>
      <c r="Q22" s="215"/>
      <c r="R22" s="490"/>
      <c r="S22" s="214"/>
      <c r="T22" s="494"/>
      <c r="U22" s="490"/>
      <c r="V22" s="214"/>
      <c r="W22" s="494"/>
      <c r="X22" s="490"/>
      <c r="Y22" s="214"/>
      <c r="Z22" s="208"/>
      <c r="AA22" s="208"/>
      <c r="AB22" s="212"/>
    </row>
    <row r="23" spans="1:28" ht="15.75" thickBot="1">
      <c r="A23" s="207"/>
      <c r="B23" s="207"/>
      <c r="C23" s="207"/>
      <c r="D23" s="207"/>
      <c r="E23" s="207"/>
      <c r="F23" s="207"/>
      <c r="G23" s="207"/>
      <c r="H23" s="207"/>
      <c r="I23" s="207"/>
      <c r="J23" s="207"/>
      <c r="K23" s="207"/>
      <c r="L23" s="207"/>
      <c r="M23" s="207"/>
      <c r="N23" s="207"/>
      <c r="O23" s="207"/>
      <c r="Q23" s="218"/>
      <c r="R23" s="218"/>
      <c r="S23" s="218"/>
      <c r="T23" s="218"/>
      <c r="U23" s="218"/>
      <c r="V23" s="218"/>
      <c r="W23" s="218"/>
      <c r="X23" s="218"/>
      <c r="Y23" s="218"/>
      <c r="Z23" s="218"/>
      <c r="AA23" s="218"/>
      <c r="AB23" s="218"/>
    </row>
    <row r="24" spans="1:28" ht="16.5" thickBot="1">
      <c r="C24" s="219" t="s">
        <v>689</v>
      </c>
      <c r="D24" s="618"/>
      <c r="E24" s="619"/>
      <c r="F24" s="620"/>
      <c r="G24" s="620"/>
      <c r="H24" s="620"/>
      <c r="I24" s="620"/>
      <c r="J24" s="620"/>
      <c r="K24" s="620"/>
      <c r="L24" s="620"/>
      <c r="M24" s="620"/>
      <c r="N24" s="620"/>
      <c r="O24" s="620"/>
      <c r="Q24" s="621" t="s">
        <v>12</v>
      </c>
      <c r="R24" s="622"/>
      <c r="S24" s="623"/>
      <c r="T24" s="623"/>
      <c r="U24" s="623"/>
      <c r="V24" s="623"/>
      <c r="W24" s="623"/>
      <c r="X24" s="623"/>
      <c r="Y24" s="623"/>
      <c r="Z24" s="623"/>
      <c r="AA24" s="623"/>
      <c r="AB24" s="624"/>
    </row>
    <row r="25" spans="1:28" ht="39" thickBot="1">
      <c r="C25" s="220" t="s">
        <v>690</v>
      </c>
      <c r="D25" s="610"/>
      <c r="E25" s="611"/>
      <c r="F25" s="611"/>
      <c r="G25" s="611"/>
      <c r="H25" s="611"/>
      <c r="I25" s="611"/>
      <c r="J25" s="611"/>
      <c r="K25" s="611"/>
      <c r="L25" s="611"/>
      <c r="M25" s="611"/>
      <c r="N25" s="611"/>
      <c r="O25" s="612"/>
      <c r="Q25" s="613"/>
      <c r="R25" s="614"/>
      <c r="S25" s="614"/>
      <c r="T25" s="614"/>
      <c r="U25" s="614"/>
      <c r="V25" s="614"/>
      <c r="W25" s="614"/>
      <c r="X25" s="614"/>
      <c r="Y25" s="614"/>
      <c r="Z25" s="614"/>
      <c r="AA25" s="614"/>
      <c r="AB25" s="615"/>
    </row>
    <row r="26" spans="1:28" ht="51.75" thickBot="1">
      <c r="C26" s="220" t="s">
        <v>691</v>
      </c>
      <c r="D26" s="610"/>
      <c r="E26" s="611"/>
      <c r="F26" s="611"/>
      <c r="G26" s="611"/>
      <c r="H26" s="611"/>
      <c r="I26" s="611"/>
      <c r="J26" s="611"/>
      <c r="K26" s="611"/>
      <c r="L26" s="611"/>
      <c r="M26" s="611"/>
      <c r="N26" s="611"/>
      <c r="O26" s="612"/>
      <c r="Q26" s="613"/>
      <c r="R26" s="614"/>
      <c r="S26" s="614"/>
      <c r="T26" s="614"/>
      <c r="U26" s="614"/>
      <c r="V26" s="614"/>
      <c r="W26" s="614"/>
      <c r="X26" s="614"/>
      <c r="Y26" s="614"/>
      <c r="Z26" s="614"/>
      <c r="AA26" s="614"/>
      <c r="AB26" s="615"/>
    </row>
  </sheetData>
  <protectedRanges>
    <protectedRange sqref="Q19:AB22" name="Range3"/>
    <protectedRange sqref="Q14:AB17" name="Range2"/>
    <protectedRange sqref="Q11:AB12" name="Range1"/>
    <protectedRange sqref="E2" name="Range1_1_2"/>
    <protectedRange sqref="E3" name="Range1_1_1_1"/>
    <protectedRange sqref="E1" name="Range1_1"/>
  </protectedRanges>
  <mergeCells count="35">
    <mergeCell ref="C1:F1"/>
    <mergeCell ref="Z10:AB10"/>
    <mergeCell ref="E3:J3"/>
    <mergeCell ref="D6:H6"/>
    <mergeCell ref="Q10:S10"/>
    <mergeCell ref="T10:V10"/>
    <mergeCell ref="W10:Y10"/>
    <mergeCell ref="D11:F11"/>
    <mergeCell ref="G11:I11"/>
    <mergeCell ref="J11:L11"/>
    <mergeCell ref="M11:O11"/>
    <mergeCell ref="D12:F12"/>
    <mergeCell ref="G12:I12"/>
    <mergeCell ref="J12:L12"/>
    <mergeCell ref="M12:O12"/>
    <mergeCell ref="M14:O17"/>
    <mergeCell ref="E19:F19"/>
    <mergeCell ref="H19:I19"/>
    <mergeCell ref="K19:L19"/>
    <mergeCell ref="M19:O22"/>
    <mergeCell ref="E20:F20"/>
    <mergeCell ref="H20:I20"/>
    <mergeCell ref="K20:L20"/>
    <mergeCell ref="E21:F21"/>
    <mergeCell ref="H21:I21"/>
    <mergeCell ref="D25:O25"/>
    <mergeCell ref="Q25:AB25"/>
    <mergeCell ref="D26:O26"/>
    <mergeCell ref="Q26:AB26"/>
    <mergeCell ref="K21:L21"/>
    <mergeCell ref="E22:F22"/>
    <mergeCell ref="H22:I22"/>
    <mergeCell ref="K22:L22"/>
    <mergeCell ref="D24:O24"/>
    <mergeCell ref="Q24:AB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BABD-7EC9-4F9C-A0AA-7AC8DE4479D4}">
  <dimension ref="A1:L113"/>
  <sheetViews>
    <sheetView showGridLines="0" topLeftCell="C4" workbookViewId="0">
      <selection activeCell="H14" sqref="H14"/>
    </sheetView>
  </sheetViews>
  <sheetFormatPr defaultRowHeight="15"/>
  <cols>
    <col min="1" max="2" width="4.42578125" customWidth="1"/>
    <col min="3" max="3" width="11.85546875" customWidth="1"/>
    <col min="4" max="4" width="17.42578125" customWidth="1"/>
    <col min="5" max="5" width="23.42578125" customWidth="1"/>
    <col min="6" max="6" width="34" customWidth="1"/>
    <col min="7" max="9" width="16.140625" customWidth="1"/>
    <col min="10" max="10" width="12" customWidth="1"/>
    <col min="12" max="12" width="9.140625" hidden="1" customWidth="1"/>
  </cols>
  <sheetData>
    <row r="1" spans="1:12" ht="33.75" customHeight="1">
      <c r="A1" s="221"/>
      <c r="B1" s="221"/>
      <c r="C1" s="548" t="s">
        <v>0</v>
      </c>
      <c r="D1" s="548"/>
      <c r="E1" s="548"/>
      <c r="F1" s="548"/>
      <c r="G1" s="130"/>
      <c r="H1" s="130"/>
      <c r="I1" s="130"/>
      <c r="J1" s="130"/>
    </row>
    <row r="2" spans="1:12" ht="20.25">
      <c r="A2" s="221"/>
      <c r="B2" s="221"/>
      <c r="C2" s="224"/>
      <c r="D2" s="130"/>
      <c r="E2" s="222"/>
      <c r="F2" s="223"/>
      <c r="G2" s="130"/>
      <c r="H2" s="130"/>
      <c r="I2" s="130"/>
      <c r="J2" s="130"/>
    </row>
    <row r="3" spans="1:12" ht="21">
      <c r="A3" s="221"/>
      <c r="B3" s="221"/>
      <c r="C3" s="225" t="s">
        <v>1</v>
      </c>
      <c r="D3" s="226"/>
      <c r="E3" s="646" t="str">
        <f>ClientName</f>
        <v>Arlington Public Schools</v>
      </c>
      <c r="F3" s="647"/>
      <c r="G3" s="648"/>
      <c r="H3" s="227"/>
      <c r="I3" s="130"/>
      <c r="J3" s="130"/>
    </row>
    <row r="4" spans="1:12" ht="20.25">
      <c r="A4" s="228"/>
      <c r="B4" s="229"/>
      <c r="C4" s="349" t="s">
        <v>692</v>
      </c>
      <c r="D4" s="230"/>
      <c r="E4" s="230"/>
      <c r="F4" s="230"/>
      <c r="G4" s="231"/>
      <c r="H4" s="142"/>
      <c r="I4" s="142"/>
      <c r="J4" s="229"/>
    </row>
    <row r="5" spans="1:12" ht="18" thickBot="1">
      <c r="A5" s="232"/>
      <c r="B5" s="229"/>
      <c r="C5" s="233"/>
      <c r="D5" s="649"/>
      <c r="E5" s="649"/>
      <c r="F5" s="230"/>
      <c r="G5" s="234"/>
      <c r="H5" s="142"/>
      <c r="I5" s="142"/>
      <c r="J5" s="229"/>
    </row>
    <row r="6" spans="1:12" ht="32.450000000000003" customHeight="1" thickBot="1">
      <c r="A6" s="232"/>
      <c r="B6" s="229"/>
      <c r="C6" s="650" t="s">
        <v>693</v>
      </c>
      <c r="D6" s="651"/>
      <c r="E6" s="651"/>
      <c r="F6" s="651"/>
      <c r="G6" s="651"/>
      <c r="H6" s="651"/>
      <c r="I6" s="651"/>
      <c r="J6" s="652"/>
    </row>
    <row r="7" spans="1:12" ht="15.75" thickBot="1">
      <c r="A7" s="228"/>
      <c r="B7" s="229"/>
      <c r="C7" s="235"/>
      <c r="D7" s="236"/>
      <c r="E7" s="236"/>
      <c r="F7" s="236"/>
      <c r="G7" s="236"/>
      <c r="H7" s="236"/>
      <c r="I7" s="235"/>
      <c r="J7" s="229"/>
    </row>
    <row r="8" spans="1:12" ht="39.75" customHeight="1" thickBot="1">
      <c r="A8" s="228"/>
      <c r="B8" s="229"/>
      <c r="C8" s="653" t="s">
        <v>4</v>
      </c>
      <c r="D8" s="654"/>
      <c r="E8" s="654"/>
      <c r="F8" s="654" t="str">
        <f>'Minimum Requirements'!$E$6</f>
        <v>Enter Offeror Name Here (it will carry through to other tabs)</v>
      </c>
      <c r="G8" s="654"/>
      <c r="H8" s="654"/>
      <c r="I8" s="655"/>
      <c r="J8" s="229"/>
    </row>
    <row r="9" spans="1:12">
      <c r="A9" s="142"/>
      <c r="B9" s="142"/>
      <c r="C9" s="142"/>
      <c r="D9" s="142"/>
      <c r="E9" s="142"/>
      <c r="F9" s="142"/>
      <c r="G9" s="142"/>
      <c r="H9" s="142"/>
      <c r="I9" s="142"/>
    </row>
    <row r="10" spans="1:12">
      <c r="A10" s="142"/>
      <c r="B10" s="142"/>
      <c r="C10" s="656" t="s">
        <v>694</v>
      </c>
      <c r="D10" s="656"/>
      <c r="E10" s="656"/>
      <c r="F10" s="656"/>
      <c r="G10" s="656"/>
      <c r="H10" s="656"/>
      <c r="I10" s="656"/>
    </row>
    <row r="11" spans="1:12" ht="29.25" customHeight="1" thickBot="1">
      <c r="A11" s="142"/>
      <c r="B11" s="142"/>
      <c r="C11" s="642" t="s">
        <v>695</v>
      </c>
      <c r="D11" s="642"/>
      <c r="E11" s="642"/>
      <c r="F11" s="642"/>
      <c r="G11" s="642"/>
      <c r="H11" s="642"/>
      <c r="I11" s="642"/>
    </row>
    <row r="12" spans="1:12" ht="15.75" thickBot="1">
      <c r="A12" s="142"/>
      <c r="B12" s="142"/>
      <c r="C12" s="237"/>
      <c r="D12" s="237"/>
      <c r="E12" s="237"/>
      <c r="F12" s="237"/>
      <c r="G12" s="643" t="s">
        <v>12</v>
      </c>
      <c r="H12" s="644"/>
      <c r="I12" s="645"/>
    </row>
    <row r="13" spans="1:12" ht="117.6" customHeight="1" thickBot="1">
      <c r="A13" s="142"/>
      <c r="B13" s="142"/>
      <c r="C13" s="498" t="s">
        <v>696</v>
      </c>
      <c r="D13" s="341"/>
      <c r="E13" s="341" t="s">
        <v>697</v>
      </c>
      <c r="F13" s="342" t="s">
        <v>698</v>
      </c>
      <c r="G13" s="238" t="s">
        <v>699</v>
      </c>
      <c r="H13" s="239" t="s">
        <v>700</v>
      </c>
      <c r="I13" s="239" t="s">
        <v>701</v>
      </c>
      <c r="L13" s="240" t="s">
        <v>702</v>
      </c>
    </row>
    <row r="14" spans="1:12" ht="15.75" thickBot="1">
      <c r="A14" s="142"/>
      <c r="B14" s="142"/>
      <c r="C14" s="241">
        <v>1</v>
      </c>
      <c r="D14" s="142"/>
      <c r="E14" s="242" t="s">
        <v>853</v>
      </c>
      <c r="F14" s="243" t="s">
        <v>854</v>
      </c>
      <c r="G14" s="244"/>
      <c r="H14" s="244"/>
      <c r="I14" s="244"/>
      <c r="L14" t="s">
        <v>703</v>
      </c>
    </row>
    <row r="15" spans="1:12" ht="15.75" thickBot="1">
      <c r="A15" s="142"/>
      <c r="B15" s="142"/>
      <c r="C15" s="499">
        <v>2</v>
      </c>
      <c r="D15" s="142"/>
      <c r="E15" s="500" t="s">
        <v>855</v>
      </c>
      <c r="F15" s="501" t="s">
        <v>856</v>
      </c>
      <c r="G15" s="244"/>
      <c r="H15" s="244"/>
      <c r="I15" s="244"/>
      <c r="L15" t="s">
        <v>704</v>
      </c>
    </row>
    <row r="16" spans="1:12" ht="15.75" thickBot="1">
      <c r="A16" s="142"/>
      <c r="B16" s="142"/>
      <c r="C16" s="499">
        <v>3</v>
      </c>
      <c r="D16" s="142"/>
      <c r="E16" s="500" t="s">
        <v>857</v>
      </c>
      <c r="F16" s="501" t="s">
        <v>856</v>
      </c>
      <c r="G16" s="244"/>
      <c r="H16" s="244"/>
      <c r="I16" s="244"/>
      <c r="L16" t="s">
        <v>705</v>
      </c>
    </row>
    <row r="17" spans="1:12" ht="15.75" thickBot="1">
      <c r="A17" s="142"/>
      <c r="B17" s="142"/>
      <c r="C17" s="499">
        <v>4</v>
      </c>
      <c r="D17" s="142"/>
      <c r="E17" s="500" t="s">
        <v>858</v>
      </c>
      <c r="F17" s="501" t="s">
        <v>859</v>
      </c>
      <c r="G17" s="244"/>
      <c r="H17" s="244"/>
      <c r="I17" s="244"/>
      <c r="L17" t="s">
        <v>999</v>
      </c>
    </row>
    <row r="18" spans="1:12" ht="15.75" thickBot="1">
      <c r="A18" s="142"/>
      <c r="B18" s="142"/>
      <c r="C18" s="499">
        <v>5</v>
      </c>
      <c r="D18" s="142"/>
      <c r="E18" s="500" t="s">
        <v>860</v>
      </c>
      <c r="F18" s="501" t="s">
        <v>859</v>
      </c>
      <c r="G18" s="244"/>
      <c r="H18" s="244"/>
      <c r="I18" s="244"/>
    </row>
    <row r="19" spans="1:12" ht="15.75" thickBot="1">
      <c r="A19" s="142"/>
      <c r="B19" s="142"/>
      <c r="C19" s="241">
        <v>6</v>
      </c>
      <c r="D19" s="142"/>
      <c r="E19" s="500" t="s">
        <v>861</v>
      </c>
      <c r="F19" s="501" t="s">
        <v>856</v>
      </c>
      <c r="G19" s="244"/>
      <c r="H19" s="244"/>
      <c r="I19" s="244"/>
    </row>
    <row r="20" spans="1:12" ht="15.75" thickBot="1">
      <c r="A20" s="142"/>
      <c r="B20" s="142"/>
      <c r="C20" s="499">
        <v>7</v>
      </c>
      <c r="D20" s="142"/>
      <c r="E20" s="500" t="s">
        <v>862</v>
      </c>
      <c r="F20" s="501" t="s">
        <v>863</v>
      </c>
      <c r="G20" s="244"/>
      <c r="H20" s="244"/>
      <c r="I20" s="244"/>
    </row>
    <row r="21" spans="1:12" ht="15.75" thickBot="1">
      <c r="A21" s="142"/>
      <c r="B21" s="142"/>
      <c r="C21" s="499">
        <v>8</v>
      </c>
      <c r="D21" s="142"/>
      <c r="E21" s="500" t="s">
        <v>864</v>
      </c>
      <c r="F21" s="501" t="s">
        <v>865</v>
      </c>
      <c r="G21" s="244"/>
      <c r="H21" s="244"/>
      <c r="I21" s="244"/>
    </row>
    <row r="22" spans="1:12" ht="15.75" thickBot="1">
      <c r="A22" s="142"/>
      <c r="B22" s="142"/>
      <c r="C22" s="499">
        <v>9</v>
      </c>
      <c r="D22" s="142"/>
      <c r="E22" s="500" t="s">
        <v>866</v>
      </c>
      <c r="F22" s="501" t="s">
        <v>867</v>
      </c>
      <c r="G22" s="244"/>
      <c r="H22" s="244"/>
      <c r="I22" s="244"/>
    </row>
    <row r="23" spans="1:12" ht="15.75" thickBot="1">
      <c r="A23" s="142"/>
      <c r="B23" s="142"/>
      <c r="C23" s="499">
        <v>10</v>
      </c>
      <c r="D23" s="142"/>
      <c r="E23" s="500" t="s">
        <v>868</v>
      </c>
      <c r="F23" s="501" t="s">
        <v>867</v>
      </c>
      <c r="G23" s="244"/>
      <c r="H23" s="244"/>
      <c r="I23" s="244"/>
    </row>
    <row r="24" spans="1:12" ht="15.75" thickBot="1">
      <c r="A24" s="142"/>
      <c r="B24" s="142"/>
      <c r="C24" s="241">
        <v>11</v>
      </c>
      <c r="D24" s="142"/>
      <c r="E24" s="500" t="s">
        <v>869</v>
      </c>
      <c r="F24" s="501" t="s">
        <v>870</v>
      </c>
      <c r="G24" s="244"/>
      <c r="H24" s="244"/>
      <c r="I24" s="244"/>
    </row>
    <row r="25" spans="1:12" ht="15.75" thickBot="1">
      <c r="A25" s="142"/>
      <c r="B25" s="142"/>
      <c r="C25" s="499">
        <v>12</v>
      </c>
      <c r="D25" s="142"/>
      <c r="E25" s="500" t="s">
        <v>871</v>
      </c>
      <c r="F25" s="501" t="s">
        <v>872</v>
      </c>
      <c r="G25" s="244"/>
      <c r="H25" s="244"/>
      <c r="I25" s="244"/>
    </row>
    <row r="26" spans="1:12" ht="15.75" thickBot="1">
      <c r="A26" s="142"/>
      <c r="B26" s="142"/>
      <c r="C26" s="499">
        <v>13</v>
      </c>
      <c r="D26" s="142"/>
      <c r="E26" s="500" t="s">
        <v>873</v>
      </c>
      <c r="F26" s="501" t="s">
        <v>874</v>
      </c>
      <c r="G26" s="244"/>
      <c r="H26" s="244"/>
      <c r="I26" s="244"/>
    </row>
    <row r="27" spans="1:12" ht="15.75" thickBot="1">
      <c r="A27" s="142"/>
      <c r="B27" s="142"/>
      <c r="C27" s="499">
        <v>14</v>
      </c>
      <c r="D27" s="142"/>
      <c r="E27" s="500" t="s">
        <v>875</v>
      </c>
      <c r="F27" s="501" t="s">
        <v>859</v>
      </c>
      <c r="G27" s="244"/>
      <c r="H27" s="244"/>
      <c r="I27" s="244"/>
    </row>
    <row r="28" spans="1:12" ht="15.75" thickBot="1">
      <c r="A28" s="142"/>
      <c r="B28" s="142"/>
      <c r="C28" s="499">
        <v>15</v>
      </c>
      <c r="D28" s="142"/>
      <c r="E28" s="500" t="s">
        <v>876</v>
      </c>
      <c r="F28" s="501" t="s">
        <v>877</v>
      </c>
      <c r="G28" s="244"/>
      <c r="H28" s="244"/>
      <c r="I28" s="244"/>
    </row>
    <row r="29" spans="1:12" ht="15.75" thickBot="1">
      <c r="A29" s="142"/>
      <c r="B29" s="142"/>
      <c r="C29" s="241">
        <v>16</v>
      </c>
      <c r="D29" s="142"/>
      <c r="E29" s="500" t="s">
        <v>878</v>
      </c>
      <c r="F29" s="501" t="s">
        <v>879</v>
      </c>
      <c r="G29" s="244"/>
      <c r="H29" s="244"/>
      <c r="I29" s="244"/>
    </row>
    <row r="30" spans="1:12" ht="15.75" thickBot="1">
      <c r="A30" s="142"/>
      <c r="B30" s="142"/>
      <c r="C30" s="499">
        <v>17</v>
      </c>
      <c r="D30" s="142"/>
      <c r="E30" s="500" t="s">
        <v>880</v>
      </c>
      <c r="F30" s="501" t="s">
        <v>856</v>
      </c>
      <c r="G30" s="244"/>
      <c r="H30" s="244"/>
      <c r="I30" s="244"/>
    </row>
    <row r="31" spans="1:12" ht="15.75" thickBot="1">
      <c r="A31" s="142"/>
      <c r="B31" s="142"/>
      <c r="C31" s="499">
        <v>18</v>
      </c>
      <c r="D31" s="142"/>
      <c r="E31" s="500" t="s">
        <v>881</v>
      </c>
      <c r="F31" s="502" t="s">
        <v>882</v>
      </c>
      <c r="G31" s="244"/>
      <c r="H31" s="244"/>
      <c r="I31" s="244"/>
    </row>
    <row r="32" spans="1:12" ht="15.75" thickBot="1">
      <c r="A32" s="142"/>
      <c r="B32" s="142"/>
      <c r="C32" s="499">
        <v>19</v>
      </c>
      <c r="D32" s="142"/>
      <c r="E32" s="500" t="s">
        <v>883</v>
      </c>
      <c r="F32" s="501" t="s">
        <v>854</v>
      </c>
      <c r="G32" s="244"/>
      <c r="H32" s="244"/>
      <c r="I32" s="244"/>
    </row>
    <row r="33" spans="1:9" ht="15.75" thickBot="1">
      <c r="A33" s="142"/>
      <c r="B33" s="142"/>
      <c r="C33" s="499">
        <v>20</v>
      </c>
      <c r="D33" s="142"/>
      <c r="E33" s="500" t="s">
        <v>884</v>
      </c>
      <c r="F33" s="502" t="s">
        <v>877</v>
      </c>
      <c r="G33" s="244"/>
      <c r="H33" s="244"/>
      <c r="I33" s="244"/>
    </row>
    <row r="34" spans="1:9" ht="15.75" thickBot="1">
      <c r="A34" s="142"/>
      <c r="B34" s="142"/>
      <c r="C34" s="241">
        <v>21</v>
      </c>
      <c r="D34" s="142"/>
      <c r="E34" s="500" t="s">
        <v>885</v>
      </c>
      <c r="F34" s="501" t="s">
        <v>863</v>
      </c>
      <c r="G34" s="244"/>
      <c r="H34" s="244"/>
      <c r="I34" s="244"/>
    </row>
    <row r="35" spans="1:9" ht="15.75" thickBot="1">
      <c r="A35" s="142"/>
      <c r="B35" s="142"/>
      <c r="C35" s="499">
        <v>22</v>
      </c>
      <c r="D35" s="142"/>
      <c r="E35" s="500" t="s">
        <v>886</v>
      </c>
      <c r="F35" s="501" t="s">
        <v>870</v>
      </c>
      <c r="G35" s="244"/>
      <c r="H35" s="244"/>
      <c r="I35" s="244"/>
    </row>
    <row r="36" spans="1:9" ht="15.75" thickBot="1">
      <c r="A36" s="142"/>
      <c r="B36" s="142"/>
      <c r="C36" s="499">
        <v>23</v>
      </c>
      <c r="D36" s="142"/>
      <c r="E36" s="500" t="s">
        <v>887</v>
      </c>
      <c r="F36" s="501" t="s">
        <v>859</v>
      </c>
      <c r="G36" s="244"/>
      <c r="H36" s="244"/>
      <c r="I36" s="244"/>
    </row>
    <row r="37" spans="1:9" ht="15.75" thickBot="1">
      <c r="A37" s="142"/>
      <c r="B37" s="142"/>
      <c r="C37" s="499">
        <v>24</v>
      </c>
      <c r="D37" s="142"/>
      <c r="E37" s="500" t="s">
        <v>888</v>
      </c>
      <c r="F37" s="501" t="s">
        <v>882</v>
      </c>
      <c r="G37" s="244"/>
      <c r="H37" s="244"/>
      <c r="I37" s="244"/>
    </row>
    <row r="38" spans="1:9" ht="15.75" thickBot="1">
      <c r="A38" s="142"/>
      <c r="B38" s="142"/>
      <c r="C38" s="499">
        <v>25</v>
      </c>
      <c r="D38" s="142"/>
      <c r="E38" s="500" t="s">
        <v>889</v>
      </c>
      <c r="F38" s="501" t="s">
        <v>890</v>
      </c>
      <c r="G38" s="244"/>
      <c r="H38" s="244"/>
      <c r="I38" s="244"/>
    </row>
    <row r="39" spans="1:9" ht="15.75" thickBot="1">
      <c r="A39" s="142"/>
      <c r="B39" s="142"/>
      <c r="C39" s="241">
        <v>26</v>
      </c>
      <c r="D39" s="142"/>
      <c r="E39" s="500" t="s">
        <v>891</v>
      </c>
      <c r="F39" s="502" t="s">
        <v>892</v>
      </c>
      <c r="G39" s="244"/>
      <c r="H39" s="244"/>
      <c r="I39" s="244"/>
    </row>
    <row r="40" spans="1:9" ht="15.75" thickBot="1">
      <c r="A40" s="142"/>
      <c r="B40" s="142"/>
      <c r="C40" s="499">
        <v>27</v>
      </c>
      <c r="D40" s="142"/>
      <c r="E40" s="500" t="s">
        <v>893</v>
      </c>
      <c r="F40" s="501" t="s">
        <v>894</v>
      </c>
      <c r="G40" s="244"/>
      <c r="H40" s="244"/>
      <c r="I40" s="244"/>
    </row>
    <row r="41" spans="1:9" ht="15.75" thickBot="1">
      <c r="A41" s="142"/>
      <c r="B41" s="142"/>
      <c r="C41" s="499">
        <v>28</v>
      </c>
      <c r="D41" s="142"/>
      <c r="E41" s="500" t="s">
        <v>895</v>
      </c>
      <c r="F41" s="501" t="s">
        <v>856</v>
      </c>
      <c r="G41" s="244"/>
      <c r="H41" s="244"/>
      <c r="I41" s="244"/>
    </row>
    <row r="42" spans="1:9" ht="15.75" thickBot="1">
      <c r="A42" s="142"/>
      <c r="B42" s="142"/>
      <c r="C42" s="499">
        <v>29</v>
      </c>
      <c r="D42" s="142"/>
      <c r="E42" s="500" t="s">
        <v>896</v>
      </c>
      <c r="F42" s="501" t="s">
        <v>863</v>
      </c>
      <c r="G42" s="244"/>
      <c r="H42" s="244"/>
      <c r="I42" s="244"/>
    </row>
    <row r="43" spans="1:9" ht="15.75" thickBot="1">
      <c r="A43" s="142"/>
      <c r="B43" s="142"/>
      <c r="C43" s="499">
        <v>30</v>
      </c>
      <c r="D43" s="142"/>
      <c r="E43" s="500" t="s">
        <v>897</v>
      </c>
      <c r="F43" s="502" t="s">
        <v>856</v>
      </c>
      <c r="G43" s="244"/>
      <c r="H43" s="244"/>
      <c r="I43" s="244"/>
    </row>
    <row r="44" spans="1:9" ht="15.75" thickBot="1">
      <c r="A44" s="142"/>
      <c r="B44" s="142"/>
      <c r="C44" s="241">
        <v>31</v>
      </c>
      <c r="D44" s="142"/>
      <c r="E44" s="500" t="s">
        <v>898</v>
      </c>
      <c r="F44" s="501" t="s">
        <v>870</v>
      </c>
      <c r="G44" s="244"/>
      <c r="H44" s="244"/>
      <c r="I44" s="244"/>
    </row>
    <row r="45" spans="1:9" ht="15.75" thickBot="1">
      <c r="A45" s="142"/>
      <c r="B45" s="142"/>
      <c r="C45" s="499">
        <v>32</v>
      </c>
      <c r="D45" s="142"/>
      <c r="E45" s="500" t="s">
        <v>899</v>
      </c>
      <c r="F45" s="501" t="s">
        <v>867</v>
      </c>
      <c r="G45" s="244"/>
      <c r="H45" s="244"/>
      <c r="I45" s="244"/>
    </row>
    <row r="46" spans="1:9" ht="15.75" thickBot="1">
      <c r="A46" s="142"/>
      <c r="B46" s="142"/>
      <c r="C46" s="499">
        <v>33</v>
      </c>
      <c r="D46" s="142"/>
      <c r="E46" s="500" t="s">
        <v>900</v>
      </c>
      <c r="F46" s="502" t="s">
        <v>872</v>
      </c>
      <c r="G46" s="244"/>
      <c r="H46" s="244"/>
      <c r="I46" s="244"/>
    </row>
    <row r="47" spans="1:9" ht="15.75" thickBot="1">
      <c r="A47" s="142"/>
      <c r="B47" s="142"/>
      <c r="C47" s="499">
        <v>34</v>
      </c>
      <c r="D47" s="142"/>
      <c r="E47" s="500" t="s">
        <v>901</v>
      </c>
      <c r="F47" s="502" t="s">
        <v>902</v>
      </c>
      <c r="G47" s="244"/>
      <c r="H47" s="244"/>
      <c r="I47" s="244"/>
    </row>
    <row r="48" spans="1:9" ht="15.75" thickBot="1">
      <c r="A48" s="142"/>
      <c r="B48" s="142"/>
      <c r="C48" s="499">
        <v>35</v>
      </c>
      <c r="D48" s="142"/>
      <c r="E48" s="500" t="s">
        <v>903</v>
      </c>
      <c r="F48" s="501" t="s">
        <v>904</v>
      </c>
      <c r="G48" s="244"/>
      <c r="H48" s="244"/>
      <c r="I48" s="244"/>
    </row>
    <row r="49" spans="1:9" ht="15.75" thickBot="1">
      <c r="A49" s="142"/>
      <c r="B49" s="142"/>
      <c r="C49" s="241">
        <v>36</v>
      </c>
      <c r="D49" s="142"/>
      <c r="E49" s="500" t="s">
        <v>905</v>
      </c>
      <c r="F49" s="501" t="s">
        <v>870</v>
      </c>
      <c r="G49" s="244"/>
      <c r="H49" s="244"/>
      <c r="I49" s="244"/>
    </row>
    <row r="50" spans="1:9" ht="15.75" thickBot="1">
      <c r="A50" s="142"/>
      <c r="B50" s="142"/>
      <c r="C50" s="499">
        <v>37</v>
      </c>
      <c r="D50" s="142"/>
      <c r="E50" s="500" t="s">
        <v>906</v>
      </c>
      <c r="F50" s="501" t="s">
        <v>907</v>
      </c>
      <c r="G50" s="244"/>
      <c r="H50" s="244"/>
      <c r="I50" s="244"/>
    </row>
    <row r="51" spans="1:9" ht="15.75" thickBot="1">
      <c r="A51" s="142"/>
      <c r="B51" s="142"/>
      <c r="C51" s="499">
        <v>38</v>
      </c>
      <c r="D51" s="142"/>
      <c r="E51" s="500" t="s">
        <v>908</v>
      </c>
      <c r="F51" s="501" t="s">
        <v>882</v>
      </c>
      <c r="G51" s="244"/>
      <c r="H51" s="244"/>
      <c r="I51" s="244"/>
    </row>
    <row r="52" spans="1:9" ht="15.75" thickBot="1">
      <c r="A52" s="142"/>
      <c r="B52" s="142"/>
      <c r="C52" s="499">
        <v>39</v>
      </c>
      <c r="D52" s="142"/>
      <c r="E52" s="500" t="s">
        <v>909</v>
      </c>
      <c r="F52" s="501" t="s">
        <v>910</v>
      </c>
      <c r="G52" s="244"/>
      <c r="H52" s="244"/>
      <c r="I52" s="244"/>
    </row>
    <row r="53" spans="1:9" ht="15.75" thickBot="1">
      <c r="A53" s="142"/>
      <c r="B53" s="142"/>
      <c r="C53" s="499">
        <v>40</v>
      </c>
      <c r="D53" s="142"/>
      <c r="E53" s="500" t="s">
        <v>911</v>
      </c>
      <c r="F53" s="501" t="s">
        <v>912</v>
      </c>
      <c r="G53" s="244"/>
      <c r="H53" s="244"/>
      <c r="I53" s="244"/>
    </row>
    <row r="54" spans="1:9" ht="15.75" thickBot="1">
      <c r="A54" s="142"/>
      <c r="B54" s="142"/>
      <c r="C54" s="241">
        <v>41</v>
      </c>
      <c r="D54" s="142"/>
      <c r="E54" s="500" t="s">
        <v>913</v>
      </c>
      <c r="F54" s="501" t="s">
        <v>882</v>
      </c>
      <c r="G54" s="244"/>
      <c r="H54" s="244"/>
      <c r="I54" s="244"/>
    </row>
    <row r="55" spans="1:9" ht="15.75" thickBot="1">
      <c r="A55" s="142"/>
      <c r="B55" s="142"/>
      <c r="C55" s="499">
        <v>42</v>
      </c>
      <c r="D55" s="142"/>
      <c r="E55" s="500" t="s">
        <v>914</v>
      </c>
      <c r="F55" s="501" t="s">
        <v>859</v>
      </c>
      <c r="G55" s="244"/>
      <c r="H55" s="244"/>
      <c r="I55" s="244"/>
    </row>
    <row r="56" spans="1:9" ht="15.75" thickBot="1">
      <c r="A56" s="142"/>
      <c r="B56" s="142"/>
      <c r="C56" s="499">
        <v>43</v>
      </c>
      <c r="D56" s="142"/>
      <c r="E56" s="500" t="s">
        <v>915</v>
      </c>
      <c r="F56" s="501" t="s">
        <v>879</v>
      </c>
      <c r="G56" s="244"/>
      <c r="H56" s="244"/>
      <c r="I56" s="244"/>
    </row>
    <row r="57" spans="1:9" ht="15.75" thickBot="1">
      <c r="A57" s="142"/>
      <c r="B57" s="142"/>
      <c r="C57" s="499">
        <v>44</v>
      </c>
      <c r="D57" s="142"/>
      <c r="E57" s="500" t="s">
        <v>916</v>
      </c>
      <c r="F57" s="501" t="s">
        <v>867</v>
      </c>
      <c r="G57" s="244"/>
      <c r="H57" s="244"/>
      <c r="I57" s="244"/>
    </row>
    <row r="58" spans="1:9" ht="15.75" thickBot="1">
      <c r="A58" s="142"/>
      <c r="B58" s="142"/>
      <c r="C58" s="499">
        <v>45</v>
      </c>
      <c r="D58" s="142"/>
      <c r="E58" s="500" t="s">
        <v>917</v>
      </c>
      <c r="F58" s="501" t="s">
        <v>882</v>
      </c>
      <c r="G58" s="244"/>
      <c r="H58" s="244"/>
      <c r="I58" s="244"/>
    </row>
    <row r="59" spans="1:9" ht="15.75" thickBot="1">
      <c r="A59" s="142"/>
      <c r="B59" s="142"/>
      <c r="C59" s="241">
        <v>46</v>
      </c>
      <c r="D59" s="142"/>
      <c r="E59" s="500" t="s">
        <v>918</v>
      </c>
      <c r="F59" s="501" t="s">
        <v>919</v>
      </c>
      <c r="G59" s="244"/>
      <c r="H59" s="244"/>
      <c r="I59" s="244"/>
    </row>
    <row r="60" spans="1:9" ht="15.75" thickBot="1">
      <c r="A60" s="142"/>
      <c r="B60" s="142"/>
      <c r="C60" s="499">
        <v>47</v>
      </c>
      <c r="D60" s="142"/>
      <c r="E60" s="500" t="s">
        <v>920</v>
      </c>
      <c r="F60" s="501" t="s">
        <v>921</v>
      </c>
      <c r="G60" s="244"/>
      <c r="H60" s="244"/>
      <c r="I60" s="244"/>
    </row>
    <row r="61" spans="1:9" ht="15.75" thickBot="1">
      <c r="A61" s="142"/>
      <c r="B61" s="142"/>
      <c r="C61" s="499">
        <v>48</v>
      </c>
      <c r="D61" s="142"/>
      <c r="E61" s="500" t="s">
        <v>922</v>
      </c>
      <c r="F61" s="501" t="s">
        <v>874</v>
      </c>
      <c r="G61" s="244"/>
      <c r="H61" s="244"/>
      <c r="I61" s="244"/>
    </row>
    <row r="62" spans="1:9" ht="15.75" thickBot="1">
      <c r="A62" s="142"/>
      <c r="B62" s="142"/>
      <c r="C62" s="499">
        <v>49</v>
      </c>
      <c r="D62" s="142"/>
      <c r="E62" s="500" t="s">
        <v>923</v>
      </c>
      <c r="F62" s="501" t="s">
        <v>902</v>
      </c>
      <c r="G62" s="244"/>
      <c r="H62" s="244"/>
      <c r="I62" s="244"/>
    </row>
    <row r="63" spans="1:9" ht="15.75" thickBot="1">
      <c r="A63" s="142"/>
      <c r="B63" s="142"/>
      <c r="C63" s="499">
        <v>50</v>
      </c>
      <c r="E63" s="500" t="s">
        <v>924</v>
      </c>
      <c r="F63" s="501" t="s">
        <v>925</v>
      </c>
      <c r="G63" s="244"/>
      <c r="H63" s="244"/>
      <c r="I63" s="244"/>
    </row>
    <row r="64" spans="1:9" ht="15.75" thickBot="1">
      <c r="C64" s="241">
        <v>51</v>
      </c>
      <c r="E64" s="500" t="s">
        <v>926</v>
      </c>
      <c r="F64" s="501" t="s">
        <v>927</v>
      </c>
      <c r="G64" s="244"/>
      <c r="H64" s="244"/>
      <c r="I64" s="244"/>
    </row>
    <row r="65" spans="3:9" ht="15.75" thickBot="1">
      <c r="C65" s="499">
        <v>52</v>
      </c>
      <c r="E65" s="500" t="s">
        <v>928</v>
      </c>
      <c r="F65" s="501" t="s">
        <v>910</v>
      </c>
      <c r="G65" s="244"/>
      <c r="H65" s="244"/>
      <c r="I65" s="244"/>
    </row>
    <row r="66" spans="3:9" ht="15.75" thickBot="1">
      <c r="C66" s="499">
        <v>53</v>
      </c>
      <c r="E66" s="500" t="s">
        <v>929</v>
      </c>
      <c r="F66" s="501" t="s">
        <v>930</v>
      </c>
      <c r="G66" s="244"/>
      <c r="H66" s="244"/>
      <c r="I66" s="244"/>
    </row>
    <row r="67" spans="3:9" ht="15.75" thickBot="1">
      <c r="C67" s="499">
        <v>54</v>
      </c>
      <c r="E67" s="500" t="s">
        <v>931</v>
      </c>
      <c r="F67" s="501" t="s">
        <v>932</v>
      </c>
      <c r="G67" s="244"/>
      <c r="H67" s="244"/>
      <c r="I67" s="244"/>
    </row>
    <row r="68" spans="3:9" ht="15.75" thickBot="1">
      <c r="C68" s="499">
        <v>55</v>
      </c>
      <c r="E68" s="500" t="s">
        <v>933</v>
      </c>
      <c r="F68" s="501" t="s">
        <v>865</v>
      </c>
      <c r="G68" s="244"/>
      <c r="H68" s="244"/>
      <c r="I68" s="244"/>
    </row>
    <row r="69" spans="3:9" ht="15.75" thickBot="1">
      <c r="C69" s="241">
        <v>56</v>
      </c>
      <c r="E69" s="500" t="s">
        <v>934</v>
      </c>
      <c r="F69" s="502" t="s">
        <v>863</v>
      </c>
      <c r="G69" s="244"/>
      <c r="H69" s="244"/>
      <c r="I69" s="244"/>
    </row>
    <row r="70" spans="3:9" ht="15.75" thickBot="1">
      <c r="C70" s="499">
        <v>57</v>
      </c>
      <c r="E70" s="500" t="s">
        <v>935</v>
      </c>
      <c r="F70" s="501" t="s">
        <v>856</v>
      </c>
      <c r="G70" s="244"/>
      <c r="H70" s="244"/>
      <c r="I70" s="244"/>
    </row>
    <row r="71" spans="3:9" ht="15.75" thickBot="1">
      <c r="C71" s="503">
        <v>58</v>
      </c>
      <c r="E71" s="504" t="s">
        <v>936</v>
      </c>
      <c r="F71" s="505" t="s">
        <v>937</v>
      </c>
      <c r="G71" s="244"/>
      <c r="H71" s="244"/>
      <c r="I71" s="244"/>
    </row>
    <row r="72" spans="3:9" ht="15.75" thickBot="1">
      <c r="C72" s="503">
        <v>59</v>
      </c>
      <c r="E72" s="504" t="s">
        <v>938</v>
      </c>
      <c r="F72" s="505" t="s">
        <v>939</v>
      </c>
      <c r="G72" s="244"/>
      <c r="H72" s="244"/>
      <c r="I72" s="244"/>
    </row>
    <row r="73" spans="3:9" ht="15.75" thickBot="1">
      <c r="C73" s="503">
        <v>60</v>
      </c>
      <c r="E73" s="504" t="s">
        <v>940</v>
      </c>
      <c r="F73" s="505" t="s">
        <v>941</v>
      </c>
      <c r="G73" s="244"/>
      <c r="H73" s="244"/>
      <c r="I73" s="244"/>
    </row>
    <row r="74" spans="3:9" ht="15.75" thickBot="1">
      <c r="C74" s="245">
        <v>61</v>
      </c>
      <c r="E74" s="504" t="s">
        <v>942</v>
      </c>
      <c r="F74" s="505" t="s">
        <v>941</v>
      </c>
      <c r="G74" s="244"/>
      <c r="H74" s="244"/>
      <c r="I74" s="244"/>
    </row>
    <row r="75" spans="3:9" ht="15.75" thickBot="1">
      <c r="C75" s="503">
        <v>62</v>
      </c>
      <c r="E75" s="504" t="s">
        <v>943</v>
      </c>
      <c r="F75" s="505" t="s">
        <v>944</v>
      </c>
      <c r="G75" s="244"/>
      <c r="H75" s="244"/>
      <c r="I75" s="244"/>
    </row>
    <row r="76" spans="3:9" ht="15.75" thickBot="1">
      <c r="C76" s="503">
        <v>63</v>
      </c>
      <c r="E76" s="504" t="s">
        <v>945</v>
      </c>
      <c r="F76" s="505" t="s">
        <v>946</v>
      </c>
      <c r="G76" s="244"/>
      <c r="H76" s="244"/>
      <c r="I76" s="244"/>
    </row>
    <row r="77" spans="3:9" ht="15.75" thickBot="1">
      <c r="C77" s="503">
        <v>64</v>
      </c>
      <c r="E77" s="504" t="s">
        <v>947</v>
      </c>
      <c r="F77" s="505" t="s">
        <v>921</v>
      </c>
      <c r="G77" s="244"/>
      <c r="H77" s="244"/>
      <c r="I77" s="244"/>
    </row>
    <row r="78" spans="3:9" ht="15.75" thickBot="1">
      <c r="C78" s="503">
        <v>65</v>
      </c>
      <c r="E78" s="504" t="s">
        <v>948</v>
      </c>
      <c r="F78" s="505" t="s">
        <v>882</v>
      </c>
      <c r="G78" s="244"/>
      <c r="H78" s="244"/>
      <c r="I78" s="244"/>
    </row>
    <row r="79" spans="3:9" ht="15.75" thickBot="1">
      <c r="C79" s="245">
        <v>66</v>
      </c>
      <c r="E79" s="504" t="s">
        <v>949</v>
      </c>
      <c r="F79" s="505" t="s">
        <v>950</v>
      </c>
      <c r="G79" s="244"/>
      <c r="H79" s="244"/>
      <c r="I79" s="244"/>
    </row>
    <row r="80" spans="3:9" ht="15.75" thickBot="1">
      <c r="C80" s="503">
        <v>67</v>
      </c>
      <c r="E80" s="504" t="s">
        <v>951</v>
      </c>
      <c r="F80" s="505" t="s">
        <v>952</v>
      </c>
      <c r="G80" s="244"/>
      <c r="H80" s="244"/>
      <c r="I80" s="244"/>
    </row>
    <row r="81" spans="3:9" ht="15.75" thickBot="1">
      <c r="C81" s="503">
        <v>68</v>
      </c>
      <c r="E81" s="504" t="s">
        <v>953</v>
      </c>
      <c r="F81" s="505" t="s">
        <v>954</v>
      </c>
      <c r="G81" s="244"/>
      <c r="H81" s="244"/>
      <c r="I81" s="244"/>
    </row>
    <row r="82" spans="3:9" ht="15.75" thickBot="1">
      <c r="C82" s="503">
        <v>69</v>
      </c>
      <c r="E82" s="504" t="s">
        <v>955</v>
      </c>
      <c r="F82" s="505" t="s">
        <v>939</v>
      </c>
      <c r="G82" s="244"/>
      <c r="H82" s="244"/>
      <c r="I82" s="244"/>
    </row>
    <row r="83" spans="3:9" ht="15.75" thickBot="1">
      <c r="C83" s="503">
        <v>70</v>
      </c>
      <c r="E83" s="504" t="s">
        <v>956</v>
      </c>
      <c r="F83" s="505" t="s">
        <v>902</v>
      </c>
      <c r="G83" s="244"/>
      <c r="H83" s="244"/>
      <c r="I83" s="244"/>
    </row>
    <row r="84" spans="3:9" ht="15.75" thickBot="1">
      <c r="C84" s="245">
        <v>71</v>
      </c>
      <c r="E84" s="504" t="s">
        <v>957</v>
      </c>
      <c r="F84" s="505" t="s">
        <v>958</v>
      </c>
      <c r="G84" s="244"/>
      <c r="H84" s="244"/>
      <c r="I84" s="244"/>
    </row>
    <row r="85" spans="3:9" ht="15.75" thickBot="1">
      <c r="C85" s="503">
        <v>72</v>
      </c>
      <c r="E85" s="504" t="s">
        <v>959</v>
      </c>
      <c r="F85" s="505" t="s">
        <v>877</v>
      </c>
      <c r="G85" s="244"/>
      <c r="H85" s="244"/>
      <c r="I85" s="244"/>
    </row>
    <row r="86" spans="3:9" ht="15.75" thickBot="1">
      <c r="C86" s="503">
        <v>73</v>
      </c>
      <c r="E86" s="504" t="s">
        <v>960</v>
      </c>
      <c r="F86" s="505" t="s">
        <v>961</v>
      </c>
      <c r="G86" s="244"/>
      <c r="H86" s="244"/>
      <c r="I86" s="244"/>
    </row>
    <row r="87" spans="3:9" ht="15.75" thickBot="1">
      <c r="C87" s="503">
        <v>74</v>
      </c>
      <c r="E87" s="504" t="s">
        <v>962</v>
      </c>
      <c r="F87" s="506" t="s">
        <v>963</v>
      </c>
      <c r="G87" s="244"/>
      <c r="H87" s="244"/>
      <c r="I87" s="244"/>
    </row>
    <row r="88" spans="3:9" ht="15.75" thickBot="1">
      <c r="C88" s="503">
        <v>75</v>
      </c>
      <c r="E88" s="504" t="s">
        <v>964</v>
      </c>
      <c r="F88" s="506" t="s">
        <v>882</v>
      </c>
      <c r="G88" s="244"/>
      <c r="H88" s="244"/>
      <c r="I88" s="244"/>
    </row>
    <row r="89" spans="3:9" ht="15.75" thickBot="1">
      <c r="C89" s="245">
        <v>76</v>
      </c>
      <c r="E89" s="504" t="s">
        <v>965</v>
      </c>
      <c r="F89" s="505" t="s">
        <v>856</v>
      </c>
      <c r="G89" s="244"/>
      <c r="H89" s="244"/>
      <c r="I89" s="244"/>
    </row>
    <row r="90" spans="3:9" ht="15.75" thickBot="1">
      <c r="C90" s="503">
        <v>77</v>
      </c>
      <c r="E90" s="504" t="s">
        <v>966</v>
      </c>
      <c r="F90" s="505" t="s">
        <v>932</v>
      </c>
      <c r="G90" s="244"/>
      <c r="H90" s="244"/>
      <c r="I90" s="244"/>
    </row>
    <row r="91" spans="3:9" ht="15.75" thickBot="1">
      <c r="C91" s="503">
        <v>78</v>
      </c>
      <c r="E91" s="504" t="s">
        <v>967</v>
      </c>
      <c r="F91" s="505" t="s">
        <v>968</v>
      </c>
      <c r="G91" s="244"/>
      <c r="H91" s="244"/>
      <c r="I91" s="244"/>
    </row>
    <row r="92" spans="3:9" ht="15.75" thickBot="1">
      <c r="C92" s="503">
        <v>79</v>
      </c>
      <c r="E92" s="504" t="s">
        <v>969</v>
      </c>
      <c r="F92" s="505" t="s">
        <v>970</v>
      </c>
      <c r="G92" s="244"/>
      <c r="H92" s="244"/>
      <c r="I92" s="244"/>
    </row>
    <row r="93" spans="3:9" ht="15.75" thickBot="1">
      <c r="C93" s="503">
        <v>80</v>
      </c>
      <c r="E93" s="504" t="s">
        <v>971</v>
      </c>
      <c r="F93" s="505" t="s">
        <v>877</v>
      </c>
      <c r="G93" s="244"/>
      <c r="H93" s="244"/>
      <c r="I93" s="244"/>
    </row>
    <row r="94" spans="3:9" ht="15.75" thickBot="1">
      <c r="C94" s="245">
        <v>81</v>
      </c>
      <c r="E94" s="504" t="s">
        <v>972</v>
      </c>
      <c r="F94" s="505" t="s">
        <v>877</v>
      </c>
      <c r="G94" s="244"/>
      <c r="H94" s="244"/>
      <c r="I94" s="244"/>
    </row>
    <row r="95" spans="3:9" ht="15.75" thickBot="1">
      <c r="C95" s="503">
        <v>82</v>
      </c>
      <c r="E95" s="504" t="s">
        <v>973</v>
      </c>
      <c r="F95" s="505" t="s">
        <v>904</v>
      </c>
      <c r="G95" s="244"/>
      <c r="H95" s="244"/>
      <c r="I95" s="244"/>
    </row>
    <row r="96" spans="3:9" ht="15.75" thickBot="1">
      <c r="C96" s="503">
        <v>83</v>
      </c>
      <c r="E96" s="504" t="s">
        <v>974</v>
      </c>
      <c r="F96" s="505" t="s">
        <v>975</v>
      </c>
      <c r="G96" s="244"/>
      <c r="H96" s="244"/>
      <c r="I96" s="244"/>
    </row>
    <row r="97" spans="3:9" ht="15.75" thickBot="1">
      <c r="C97" s="503">
        <v>84</v>
      </c>
      <c r="E97" s="504" t="s">
        <v>976</v>
      </c>
      <c r="F97" s="505" t="s">
        <v>977</v>
      </c>
      <c r="G97" s="244"/>
      <c r="H97" s="244"/>
      <c r="I97" s="244"/>
    </row>
    <row r="98" spans="3:9" ht="15.75" thickBot="1">
      <c r="C98" s="503">
        <v>85</v>
      </c>
      <c r="E98" s="504" t="s">
        <v>978</v>
      </c>
      <c r="F98" s="505" t="s">
        <v>856</v>
      </c>
      <c r="G98" s="244"/>
      <c r="H98" s="244"/>
      <c r="I98" s="244"/>
    </row>
    <row r="99" spans="3:9" ht="15.75" thickBot="1">
      <c r="C99" s="245">
        <v>86</v>
      </c>
      <c r="E99" s="504" t="s">
        <v>979</v>
      </c>
      <c r="F99" s="505" t="s">
        <v>980</v>
      </c>
      <c r="G99" s="244"/>
      <c r="H99" s="244"/>
      <c r="I99" s="244"/>
    </row>
    <row r="100" spans="3:9" ht="15.75" thickBot="1">
      <c r="C100" s="503">
        <v>87</v>
      </c>
      <c r="E100" s="504" t="s">
        <v>981</v>
      </c>
      <c r="F100" s="505" t="s">
        <v>982</v>
      </c>
      <c r="G100" s="244"/>
      <c r="H100" s="244"/>
      <c r="I100" s="244"/>
    </row>
    <row r="101" spans="3:9" ht="15.75" thickBot="1">
      <c r="C101" s="503">
        <v>88</v>
      </c>
      <c r="E101" s="504" t="s">
        <v>983</v>
      </c>
      <c r="F101" s="505" t="s">
        <v>980</v>
      </c>
      <c r="G101" s="244"/>
      <c r="H101" s="244"/>
      <c r="I101" s="244"/>
    </row>
    <row r="102" spans="3:9" ht="15.75" thickBot="1">
      <c r="C102" s="503">
        <v>89</v>
      </c>
      <c r="E102" s="504" t="s">
        <v>984</v>
      </c>
      <c r="F102" s="505" t="s">
        <v>946</v>
      </c>
      <c r="G102" s="244"/>
      <c r="H102" s="244"/>
      <c r="I102" s="244"/>
    </row>
    <row r="103" spans="3:9" ht="15.75" thickBot="1">
      <c r="C103" s="503">
        <v>90</v>
      </c>
      <c r="E103" s="504" t="s">
        <v>985</v>
      </c>
      <c r="F103" s="505" t="s">
        <v>980</v>
      </c>
      <c r="G103" s="244"/>
      <c r="H103" s="244"/>
      <c r="I103" s="244"/>
    </row>
    <row r="104" spans="3:9" ht="15.75" thickBot="1">
      <c r="C104" s="245">
        <v>91</v>
      </c>
      <c r="E104" s="504" t="s">
        <v>986</v>
      </c>
      <c r="F104" s="505" t="s">
        <v>865</v>
      </c>
      <c r="G104" s="244"/>
      <c r="H104" s="244"/>
      <c r="I104" s="244"/>
    </row>
    <row r="105" spans="3:9" ht="15.75" thickBot="1">
      <c r="C105" s="503">
        <v>92</v>
      </c>
      <c r="E105" s="504" t="s">
        <v>987</v>
      </c>
      <c r="F105" s="505" t="s">
        <v>925</v>
      </c>
      <c r="G105" s="244"/>
      <c r="H105" s="244"/>
      <c r="I105" s="244"/>
    </row>
    <row r="106" spans="3:9" ht="15.75" thickBot="1">
      <c r="C106" s="503">
        <v>93</v>
      </c>
      <c r="E106" s="504" t="s">
        <v>988</v>
      </c>
      <c r="F106" s="506" t="s">
        <v>980</v>
      </c>
      <c r="G106" s="244"/>
      <c r="H106" s="244"/>
      <c r="I106" s="244"/>
    </row>
    <row r="107" spans="3:9" ht="15.75" thickBot="1">
      <c r="C107" s="503">
        <v>94</v>
      </c>
      <c r="E107" s="504" t="s">
        <v>989</v>
      </c>
      <c r="F107" s="505" t="s">
        <v>950</v>
      </c>
      <c r="G107" s="244"/>
      <c r="H107" s="244"/>
      <c r="I107" s="244"/>
    </row>
    <row r="108" spans="3:9" ht="15.75" thickBot="1">
      <c r="C108" s="503">
        <v>95</v>
      </c>
      <c r="E108" s="504" t="s">
        <v>990</v>
      </c>
      <c r="F108" s="505" t="s">
        <v>859</v>
      </c>
      <c r="G108" s="244"/>
      <c r="H108" s="244"/>
      <c r="I108" s="244"/>
    </row>
    <row r="109" spans="3:9" ht="15.75" thickBot="1">
      <c r="C109" s="245">
        <v>96</v>
      </c>
      <c r="E109" s="504" t="s">
        <v>991</v>
      </c>
      <c r="F109" s="505" t="s">
        <v>872</v>
      </c>
      <c r="G109" s="244"/>
      <c r="H109" s="244"/>
      <c r="I109" s="244"/>
    </row>
    <row r="110" spans="3:9" ht="15.75" thickBot="1">
      <c r="C110" s="503">
        <v>97</v>
      </c>
      <c r="E110" s="504" t="s">
        <v>992</v>
      </c>
      <c r="F110" s="505" t="s">
        <v>993</v>
      </c>
      <c r="G110" s="244"/>
      <c r="H110" s="244"/>
      <c r="I110" s="244"/>
    </row>
    <row r="111" spans="3:9" ht="15.75" thickBot="1">
      <c r="C111" s="503">
        <v>98</v>
      </c>
      <c r="E111" s="504" t="s">
        <v>994</v>
      </c>
      <c r="F111" s="505" t="s">
        <v>995</v>
      </c>
      <c r="G111" s="244"/>
      <c r="H111" s="244"/>
      <c r="I111" s="244"/>
    </row>
    <row r="112" spans="3:9" ht="15.75" thickBot="1">
      <c r="C112" s="503">
        <v>99</v>
      </c>
      <c r="E112" s="504" t="s">
        <v>996</v>
      </c>
      <c r="F112" s="505" t="s">
        <v>980</v>
      </c>
      <c r="G112" s="244"/>
      <c r="H112" s="244"/>
      <c r="I112" s="244"/>
    </row>
    <row r="113" spans="3:9">
      <c r="C113" s="503">
        <v>100</v>
      </c>
      <c r="E113" s="504" t="s">
        <v>997</v>
      </c>
      <c r="F113" s="505" t="s">
        <v>856</v>
      </c>
      <c r="G113" s="244"/>
      <c r="H113" s="244"/>
      <c r="I113" s="244"/>
    </row>
  </sheetData>
  <protectedRanges>
    <protectedRange sqref="E2" name="Range1_1_1_2"/>
    <protectedRange sqref="E3" name="Range1_1_1_1_1"/>
    <protectedRange sqref="E1" name="Range1_1"/>
  </protectedRanges>
  <mergeCells count="9">
    <mergeCell ref="C1:F1"/>
    <mergeCell ref="C11:I11"/>
    <mergeCell ref="G12:I12"/>
    <mergeCell ref="E3:G3"/>
    <mergeCell ref="D5:E5"/>
    <mergeCell ref="C6:J6"/>
    <mergeCell ref="C8:E8"/>
    <mergeCell ref="F8:I8"/>
    <mergeCell ref="C10:I10"/>
  </mergeCells>
  <dataValidations count="2">
    <dataValidation type="list" allowBlank="1" showInputMessage="1" showErrorMessage="1" sqref="G14:G113" xr:uid="{6DF992CD-0211-4E2E-8933-682DE494529F}">
      <formula1>$L$13:$L$14</formula1>
    </dataValidation>
    <dataValidation type="list" allowBlank="1" showInputMessage="1" showErrorMessage="1" sqref="H14:H113" xr:uid="{AF738C9D-FA2C-48FC-ADF4-8985600CA0CD}">
      <formula1>$L$15:$L$17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1882-ED3F-4B93-86F3-1D5DF91C03B0}">
  <dimension ref="A1:J202"/>
  <sheetViews>
    <sheetView showGridLines="0" workbookViewId="0">
      <selection activeCell="C4" sqref="C4"/>
    </sheetView>
  </sheetViews>
  <sheetFormatPr defaultRowHeight="15"/>
  <cols>
    <col min="1" max="1" width="3.5703125" style="112" customWidth="1"/>
    <col min="2" max="2" width="3.5703125" style="145" customWidth="1"/>
    <col min="3" max="3" width="29.42578125" style="265" customWidth="1"/>
    <col min="4" max="5" width="24.5703125" style="265" customWidth="1"/>
    <col min="6" max="7" width="18.42578125" style="265" customWidth="1"/>
    <col min="8" max="8" width="15.42578125" style="265" customWidth="1"/>
    <col min="9" max="9" width="13.85546875" style="265" customWidth="1"/>
    <col min="10" max="10" width="3.5703125" style="145" customWidth="1"/>
  </cols>
  <sheetData>
    <row r="1" spans="1:10" s="3" customFormat="1" ht="42.75" customHeight="1">
      <c r="A1" s="83"/>
      <c r="B1" s="83"/>
      <c r="C1" s="548" t="s">
        <v>0</v>
      </c>
      <c r="D1" s="548"/>
      <c r="E1" s="548"/>
      <c r="F1" s="548"/>
    </row>
    <row r="2" spans="1:10" s="3" customFormat="1" ht="21">
      <c r="A2" s="83"/>
      <c r="B2" s="83"/>
      <c r="C2" s="9" t="s">
        <v>1</v>
      </c>
      <c r="D2" s="507"/>
      <c r="E2" s="508" t="str">
        <f>ClientName</f>
        <v>Arlington Public Schools</v>
      </c>
      <c r="F2" s="509"/>
    </row>
    <row r="3" spans="1:10" ht="23.25">
      <c r="A3" s="153"/>
      <c r="B3" s="132"/>
      <c r="C3" s="348" t="s">
        <v>851</v>
      </c>
      <c r="D3" s="134"/>
      <c r="E3" s="134"/>
      <c r="F3" s="134"/>
      <c r="G3" s="135"/>
      <c r="H3"/>
      <c r="I3"/>
      <c r="J3" s="132"/>
    </row>
    <row r="4" spans="1:10" ht="17.25">
      <c r="A4" s="154"/>
      <c r="B4" s="132"/>
      <c r="C4" s="137"/>
      <c r="D4" s="649"/>
      <c r="E4" s="649"/>
      <c r="F4" s="134"/>
      <c r="G4" s="133"/>
      <c r="H4"/>
      <c r="I4"/>
      <c r="J4" s="132"/>
    </row>
    <row r="5" spans="1:10" ht="36" customHeight="1">
      <c r="A5" s="154"/>
      <c r="B5" s="132"/>
      <c r="C5" s="662" t="s">
        <v>706</v>
      </c>
      <c r="D5" s="662"/>
      <c r="E5" s="662"/>
      <c r="F5" s="662"/>
      <c r="G5" s="662"/>
      <c r="H5" s="662"/>
      <c r="I5" s="662"/>
      <c r="J5" s="662"/>
    </row>
    <row r="6" spans="1:10">
      <c r="A6" s="153"/>
      <c r="B6" s="132"/>
      <c r="C6" s="246"/>
      <c r="D6" s="246"/>
      <c r="E6" s="246"/>
      <c r="F6" s="246"/>
      <c r="G6" s="246"/>
      <c r="H6" s="246"/>
      <c r="I6" s="246"/>
      <c r="J6" s="132"/>
    </row>
    <row r="7" spans="1:10" ht="28.5" customHeight="1">
      <c r="A7" s="153"/>
      <c r="B7" s="132"/>
      <c r="C7" s="662" t="s">
        <v>707</v>
      </c>
      <c r="D7" s="662"/>
      <c r="E7" s="662"/>
      <c r="F7" s="662"/>
      <c r="G7" s="662"/>
      <c r="H7" s="662"/>
      <c r="I7" s="662"/>
      <c r="J7" s="662"/>
    </row>
    <row r="8" spans="1:10" ht="15.75" thickBot="1">
      <c r="A8" s="153"/>
      <c r="B8" s="132"/>
      <c r="C8" s="235"/>
      <c r="D8" s="247"/>
      <c r="E8" s="247"/>
      <c r="F8" s="247"/>
      <c r="G8" s="247"/>
      <c r="H8" s="247"/>
      <c r="I8" s="235"/>
      <c r="J8" s="132"/>
    </row>
    <row r="9" spans="1:10" ht="15.75" thickBot="1">
      <c r="A9" s="153"/>
      <c r="B9" s="132"/>
      <c r="C9" s="138" t="s">
        <v>4</v>
      </c>
      <c r="D9" s="663" t="str">
        <f>'Minimum Requirements'!$E$6</f>
        <v>Enter Offeror Name Here (it will carry through to other tabs)</v>
      </c>
      <c r="E9" s="664"/>
      <c r="F9" s="664"/>
      <c r="G9" s="664"/>
      <c r="H9" s="664"/>
      <c r="I9" s="665"/>
      <c r="J9" s="132"/>
    </row>
    <row r="10" spans="1:10" ht="15.75" thickBot="1">
      <c r="A10" s="153"/>
      <c r="B10" s="132"/>
      <c r="C10" s="248"/>
      <c r="D10" s="249"/>
      <c r="E10" s="249"/>
      <c r="F10" s="249"/>
      <c r="G10" s="249"/>
      <c r="H10" s="249"/>
      <c r="I10" s="248"/>
      <c r="J10" s="132"/>
    </row>
    <row r="11" spans="1:10" ht="16.5" thickTop="1" thickBot="1">
      <c r="A11" s="111"/>
      <c r="B11" s="144"/>
      <c r="C11" s="248"/>
      <c r="D11" s="248"/>
      <c r="E11" s="248"/>
      <c r="F11" s="666" t="s">
        <v>708</v>
      </c>
      <c r="G11" s="667"/>
      <c r="H11" s="250"/>
      <c r="I11" s="250"/>
      <c r="J11" s="144"/>
    </row>
    <row r="12" spans="1:10" ht="27.6" customHeight="1" thickTop="1">
      <c r="A12" s="111"/>
      <c r="B12" s="144"/>
      <c r="C12" s="343" t="s">
        <v>709</v>
      </c>
      <c r="D12" s="661" t="s">
        <v>710</v>
      </c>
      <c r="E12" s="661"/>
      <c r="F12" s="344" t="s">
        <v>711</v>
      </c>
      <c r="G12" s="345" t="s">
        <v>712</v>
      </c>
      <c r="H12" s="346" t="s">
        <v>713</v>
      </c>
      <c r="I12" s="346" t="s">
        <v>714</v>
      </c>
      <c r="J12" s="144"/>
    </row>
    <row r="13" spans="1:10" ht="25.35" customHeight="1">
      <c r="A13" s="111"/>
      <c r="B13" s="144"/>
      <c r="C13" s="251" t="s">
        <v>715</v>
      </c>
      <c r="D13" s="657" t="s">
        <v>716</v>
      </c>
      <c r="E13" s="658"/>
      <c r="F13" s="252">
        <v>2</v>
      </c>
      <c r="G13" s="253">
        <v>8</v>
      </c>
      <c r="H13" s="254"/>
      <c r="I13" s="254"/>
      <c r="J13" s="144"/>
    </row>
    <row r="14" spans="1:10" ht="25.35" customHeight="1">
      <c r="A14" s="97"/>
      <c r="B14" s="144"/>
      <c r="C14" s="251" t="s">
        <v>715</v>
      </c>
      <c r="D14" s="657" t="s">
        <v>717</v>
      </c>
      <c r="E14" s="658"/>
      <c r="F14" s="252">
        <v>2</v>
      </c>
      <c r="G14" s="253">
        <v>8</v>
      </c>
      <c r="H14" s="254"/>
      <c r="I14" s="254"/>
      <c r="J14" s="144"/>
    </row>
    <row r="15" spans="1:10" ht="25.35" customHeight="1">
      <c r="C15" s="251" t="s">
        <v>715</v>
      </c>
      <c r="D15" s="657" t="s">
        <v>718</v>
      </c>
      <c r="E15" s="658"/>
      <c r="F15" s="252">
        <v>2</v>
      </c>
      <c r="G15" s="253">
        <v>8</v>
      </c>
      <c r="H15" s="254"/>
      <c r="I15" s="254"/>
    </row>
    <row r="16" spans="1:10" ht="25.35" customHeight="1">
      <c r="C16" s="251" t="s">
        <v>715</v>
      </c>
      <c r="D16" s="657" t="s">
        <v>719</v>
      </c>
      <c r="E16" s="658"/>
      <c r="F16" s="252">
        <v>2</v>
      </c>
      <c r="G16" s="253">
        <v>8</v>
      </c>
      <c r="H16" s="254"/>
      <c r="I16" s="254"/>
    </row>
    <row r="17" spans="3:9" ht="25.35" customHeight="1">
      <c r="C17" s="251" t="s">
        <v>715</v>
      </c>
      <c r="D17" s="657" t="s">
        <v>720</v>
      </c>
      <c r="E17" s="658"/>
      <c r="F17" s="252">
        <v>1</v>
      </c>
      <c r="G17" s="253">
        <v>10</v>
      </c>
      <c r="H17" s="254"/>
      <c r="I17" s="254"/>
    </row>
    <row r="18" spans="3:9" ht="25.35" customHeight="1">
      <c r="C18" s="251" t="s">
        <v>715</v>
      </c>
      <c r="D18" s="657" t="s">
        <v>721</v>
      </c>
      <c r="E18" s="658"/>
      <c r="F18" s="252">
        <v>1</v>
      </c>
      <c r="G18" s="253">
        <v>30</v>
      </c>
      <c r="H18" s="254"/>
      <c r="I18" s="254"/>
    </row>
    <row r="19" spans="3:9" ht="25.35" customHeight="1">
      <c r="C19" s="251" t="s">
        <v>715</v>
      </c>
      <c r="D19" s="657" t="s">
        <v>722</v>
      </c>
      <c r="E19" s="658"/>
      <c r="F19" s="252">
        <v>1</v>
      </c>
      <c r="G19" s="253">
        <v>30</v>
      </c>
      <c r="H19" s="254"/>
      <c r="I19" s="254"/>
    </row>
    <row r="20" spans="3:9" ht="25.35" customHeight="1">
      <c r="C20" s="255"/>
      <c r="D20" s="256"/>
      <c r="E20" s="257"/>
      <c r="F20" s="258"/>
      <c r="G20" s="259"/>
      <c r="H20" s="260"/>
      <c r="I20" s="260"/>
    </row>
    <row r="21" spans="3:9" ht="25.35" customHeight="1">
      <c r="C21" s="251" t="s">
        <v>723</v>
      </c>
      <c r="D21" s="657" t="s">
        <v>716</v>
      </c>
      <c r="E21" s="658"/>
      <c r="F21" s="252">
        <v>2</v>
      </c>
      <c r="G21" s="253">
        <v>15</v>
      </c>
      <c r="H21" s="254"/>
      <c r="I21" s="254"/>
    </row>
    <row r="22" spans="3:9" ht="25.35" customHeight="1">
      <c r="C22" s="251" t="s">
        <v>723</v>
      </c>
      <c r="D22" s="657" t="s">
        <v>717</v>
      </c>
      <c r="E22" s="658"/>
      <c r="F22" s="252">
        <v>2</v>
      </c>
      <c r="G22" s="253">
        <v>15</v>
      </c>
      <c r="H22" s="254"/>
      <c r="I22" s="254"/>
    </row>
    <row r="23" spans="3:9" ht="25.35" customHeight="1">
      <c r="C23" s="251" t="s">
        <v>723</v>
      </c>
      <c r="D23" s="657" t="s">
        <v>718</v>
      </c>
      <c r="E23" s="658"/>
      <c r="F23" s="252">
        <v>2</v>
      </c>
      <c r="G23" s="253">
        <v>15</v>
      </c>
      <c r="H23" s="254"/>
      <c r="I23" s="254"/>
    </row>
    <row r="24" spans="3:9" ht="25.35" customHeight="1">
      <c r="C24" s="251" t="s">
        <v>723</v>
      </c>
      <c r="D24" s="657" t="s">
        <v>719</v>
      </c>
      <c r="E24" s="658"/>
      <c r="F24" s="252">
        <v>2</v>
      </c>
      <c r="G24" s="253">
        <v>15</v>
      </c>
      <c r="H24" s="254"/>
      <c r="I24" s="254"/>
    </row>
    <row r="25" spans="3:9" ht="25.35" customHeight="1">
      <c r="C25" s="251" t="s">
        <v>723</v>
      </c>
      <c r="D25" s="657" t="s">
        <v>720</v>
      </c>
      <c r="E25" s="658"/>
      <c r="F25" s="252">
        <v>1</v>
      </c>
      <c r="G25" s="253">
        <v>15</v>
      </c>
      <c r="H25" s="254"/>
      <c r="I25" s="254"/>
    </row>
    <row r="26" spans="3:9" ht="25.35" customHeight="1">
      <c r="C26" s="251" t="s">
        <v>723</v>
      </c>
      <c r="D26" s="657" t="s">
        <v>721</v>
      </c>
      <c r="E26" s="658"/>
      <c r="F26" s="252">
        <v>1</v>
      </c>
      <c r="G26" s="253">
        <v>35</v>
      </c>
      <c r="H26" s="254"/>
      <c r="I26" s="254"/>
    </row>
    <row r="27" spans="3:9" ht="25.35" customHeight="1">
      <c r="C27" s="251" t="s">
        <v>723</v>
      </c>
      <c r="D27" s="657" t="s">
        <v>722</v>
      </c>
      <c r="E27" s="658"/>
      <c r="F27" s="252">
        <v>1</v>
      </c>
      <c r="G27" s="253">
        <v>35</v>
      </c>
      <c r="H27" s="254"/>
      <c r="I27" s="254"/>
    </row>
    <row r="28" spans="3:9" ht="25.35" customHeight="1">
      <c r="C28" s="255"/>
      <c r="D28" s="256"/>
      <c r="E28" s="257"/>
      <c r="F28" s="258"/>
      <c r="G28" s="259"/>
      <c r="H28" s="260"/>
      <c r="I28" s="260"/>
    </row>
    <row r="29" spans="3:9" ht="25.35" customHeight="1">
      <c r="C29" s="251" t="s">
        <v>724</v>
      </c>
      <c r="D29" s="657" t="s">
        <v>716</v>
      </c>
      <c r="E29" s="658"/>
      <c r="F29" s="252">
        <v>2</v>
      </c>
      <c r="G29" s="253">
        <v>25</v>
      </c>
      <c r="H29" s="254"/>
      <c r="I29" s="254"/>
    </row>
    <row r="30" spans="3:9" ht="25.35" customHeight="1">
      <c r="C30" s="251" t="s">
        <v>724</v>
      </c>
      <c r="D30" s="657" t="s">
        <v>717</v>
      </c>
      <c r="E30" s="658"/>
      <c r="F30" s="252">
        <v>2</v>
      </c>
      <c r="G30" s="253">
        <v>25</v>
      </c>
      <c r="H30" s="254"/>
      <c r="I30" s="254"/>
    </row>
    <row r="31" spans="3:9" ht="25.35" customHeight="1">
      <c r="C31" s="251" t="s">
        <v>724</v>
      </c>
      <c r="D31" s="657" t="s">
        <v>718</v>
      </c>
      <c r="E31" s="658"/>
      <c r="F31" s="252">
        <v>2</v>
      </c>
      <c r="G31" s="253">
        <v>25</v>
      </c>
      <c r="H31" s="254"/>
      <c r="I31" s="254"/>
    </row>
    <row r="32" spans="3:9" ht="25.35" customHeight="1">
      <c r="C32" s="251" t="s">
        <v>724</v>
      </c>
      <c r="D32" s="657" t="s">
        <v>719</v>
      </c>
      <c r="E32" s="658"/>
      <c r="F32" s="252">
        <v>2</v>
      </c>
      <c r="G32" s="253">
        <v>25</v>
      </c>
      <c r="H32" s="254"/>
      <c r="I32" s="254"/>
    </row>
    <row r="33" spans="3:9" ht="25.35" customHeight="1">
      <c r="C33" s="251" t="s">
        <v>724</v>
      </c>
      <c r="D33" s="657" t="s">
        <v>720</v>
      </c>
      <c r="E33" s="658"/>
      <c r="F33" s="252">
        <v>1</v>
      </c>
      <c r="G33" s="253">
        <v>25</v>
      </c>
      <c r="H33" s="254"/>
      <c r="I33" s="254"/>
    </row>
    <row r="34" spans="3:9" ht="25.35" customHeight="1">
      <c r="C34" s="251" t="s">
        <v>724</v>
      </c>
      <c r="D34" s="657" t="s">
        <v>721</v>
      </c>
      <c r="E34" s="658"/>
      <c r="F34" s="252">
        <v>1</v>
      </c>
      <c r="G34" s="253">
        <v>45</v>
      </c>
      <c r="H34" s="254"/>
      <c r="I34" s="254"/>
    </row>
    <row r="35" spans="3:9" ht="25.35" customHeight="1" thickBot="1">
      <c r="C35" s="261" t="s">
        <v>724</v>
      </c>
      <c r="D35" s="659" t="s">
        <v>722</v>
      </c>
      <c r="E35" s="660"/>
      <c r="F35" s="262">
        <v>1</v>
      </c>
      <c r="G35" s="263">
        <v>45</v>
      </c>
      <c r="H35" s="264"/>
      <c r="I35" s="264"/>
    </row>
    <row r="103" spans="1:10">
      <c r="A103" s="111"/>
      <c r="B103" s="144"/>
      <c r="J103" s="144"/>
    </row>
    <row r="104" spans="1:10">
      <c r="A104" s="111"/>
      <c r="B104" s="144"/>
      <c r="J104" s="144"/>
    </row>
    <row r="105" spans="1:10">
      <c r="A105" s="111"/>
      <c r="B105" s="144"/>
      <c r="J105" s="144"/>
    </row>
    <row r="106" spans="1:10">
      <c r="A106" s="111"/>
      <c r="B106" s="144"/>
      <c r="J106" s="144"/>
    </row>
    <row r="107" spans="1:10">
      <c r="A107" s="111"/>
      <c r="B107" s="144"/>
      <c r="J107" s="144"/>
    </row>
    <row r="108" spans="1:10">
      <c r="A108" s="111"/>
      <c r="B108" s="144"/>
      <c r="J108" s="144"/>
    </row>
    <row r="109" spans="1:10">
      <c r="A109" s="111"/>
      <c r="B109" s="144"/>
      <c r="J109" s="144"/>
    </row>
    <row r="110" spans="1:10">
      <c r="A110" s="111"/>
      <c r="B110" s="144"/>
      <c r="J110" s="144"/>
    </row>
    <row r="111" spans="1:10">
      <c r="A111" s="111"/>
      <c r="B111" s="144"/>
      <c r="J111" s="144"/>
    </row>
    <row r="112" spans="1:10">
      <c r="A112" s="111"/>
      <c r="B112" s="144"/>
      <c r="J112" s="144"/>
    </row>
    <row r="113" spans="1:10">
      <c r="A113" s="111"/>
      <c r="B113" s="144"/>
      <c r="J113" s="144"/>
    </row>
    <row r="114" spans="1:10">
      <c r="A114" s="111"/>
      <c r="B114" s="144"/>
      <c r="J114" s="144"/>
    </row>
    <row r="115" spans="1:10">
      <c r="A115" s="111"/>
      <c r="B115" s="144"/>
      <c r="J115" s="144"/>
    </row>
    <row r="116" spans="1:10">
      <c r="A116" s="111"/>
      <c r="B116" s="144"/>
      <c r="J116" s="144"/>
    </row>
    <row r="117" spans="1:10">
      <c r="A117" s="111"/>
      <c r="B117" s="144"/>
      <c r="J117" s="144"/>
    </row>
    <row r="118" spans="1:10">
      <c r="A118" s="111"/>
      <c r="B118" s="144"/>
      <c r="J118" s="144"/>
    </row>
    <row r="119" spans="1:10">
      <c r="A119" s="111"/>
      <c r="B119" s="144"/>
      <c r="J119" s="144"/>
    </row>
    <row r="120" spans="1:10">
      <c r="A120" s="111"/>
      <c r="B120" s="144"/>
      <c r="J120" s="144"/>
    </row>
    <row r="121" spans="1:10">
      <c r="A121" s="111"/>
      <c r="B121" s="144"/>
      <c r="J121" s="144"/>
    </row>
    <row r="122" spans="1:10">
      <c r="A122" s="111"/>
      <c r="B122" s="144"/>
      <c r="J122" s="144"/>
    </row>
    <row r="123" spans="1:10">
      <c r="A123" s="111"/>
      <c r="B123" s="144"/>
      <c r="J123" s="144"/>
    </row>
    <row r="124" spans="1:10">
      <c r="A124" s="111"/>
      <c r="B124" s="144"/>
      <c r="J124" s="144"/>
    </row>
    <row r="125" spans="1:10">
      <c r="A125" s="111"/>
      <c r="B125" s="144"/>
      <c r="J125" s="144"/>
    </row>
    <row r="126" spans="1:10">
      <c r="A126" s="111"/>
      <c r="B126" s="144"/>
      <c r="J126" s="144"/>
    </row>
    <row r="127" spans="1:10">
      <c r="A127" s="111"/>
      <c r="B127" s="144"/>
      <c r="J127" s="144"/>
    </row>
    <row r="128" spans="1:10">
      <c r="A128" s="111"/>
      <c r="B128" s="144"/>
      <c r="J128" s="144"/>
    </row>
    <row r="129" spans="1:10">
      <c r="A129" s="111"/>
      <c r="B129" s="144"/>
      <c r="J129" s="144"/>
    </row>
    <row r="130" spans="1:10">
      <c r="A130" s="111"/>
      <c r="B130" s="144"/>
      <c r="J130" s="144"/>
    </row>
    <row r="131" spans="1:10">
      <c r="A131" s="111"/>
      <c r="B131" s="144"/>
      <c r="J131" s="144"/>
    </row>
    <row r="132" spans="1:10">
      <c r="A132" s="111"/>
      <c r="B132" s="144"/>
      <c r="J132" s="144"/>
    </row>
    <row r="133" spans="1:10">
      <c r="A133" s="111"/>
      <c r="B133" s="144"/>
      <c r="J133" s="144"/>
    </row>
    <row r="134" spans="1:10">
      <c r="A134" s="111"/>
      <c r="B134" s="144"/>
      <c r="J134" s="144"/>
    </row>
    <row r="135" spans="1:10">
      <c r="A135" s="111"/>
      <c r="B135" s="144"/>
      <c r="J135" s="144"/>
    </row>
    <row r="136" spans="1:10">
      <c r="A136" s="111"/>
      <c r="B136" s="144"/>
      <c r="J136" s="144"/>
    </row>
    <row r="137" spans="1:10">
      <c r="A137" s="111"/>
      <c r="B137" s="144"/>
      <c r="J137" s="144"/>
    </row>
    <row r="138" spans="1:10">
      <c r="A138" s="111"/>
      <c r="B138" s="144"/>
      <c r="J138" s="144"/>
    </row>
    <row r="139" spans="1:10">
      <c r="A139" s="111"/>
      <c r="B139" s="144"/>
      <c r="J139" s="144"/>
    </row>
    <row r="140" spans="1:10">
      <c r="A140" s="111"/>
      <c r="B140" s="144"/>
      <c r="J140" s="144"/>
    </row>
    <row r="141" spans="1:10">
      <c r="A141" s="111"/>
      <c r="B141" s="144"/>
      <c r="J141" s="144"/>
    </row>
    <row r="142" spans="1:10">
      <c r="A142" s="111"/>
      <c r="B142" s="144"/>
      <c r="J142" s="144"/>
    </row>
    <row r="143" spans="1:10">
      <c r="A143" s="111"/>
      <c r="B143" s="144"/>
      <c r="J143" s="144"/>
    </row>
    <row r="144" spans="1:10">
      <c r="A144" s="111"/>
      <c r="B144" s="144"/>
      <c r="J144" s="144"/>
    </row>
    <row r="145" spans="1:10">
      <c r="A145" s="111"/>
      <c r="B145" s="144"/>
      <c r="J145" s="144"/>
    </row>
    <row r="146" spans="1:10">
      <c r="A146" s="111"/>
      <c r="B146" s="144"/>
      <c r="J146" s="144"/>
    </row>
    <row r="147" spans="1:10">
      <c r="A147" s="111"/>
      <c r="B147" s="144"/>
      <c r="J147" s="144"/>
    </row>
    <row r="148" spans="1:10">
      <c r="A148" s="111"/>
      <c r="B148" s="144"/>
      <c r="J148" s="144"/>
    </row>
    <row r="149" spans="1:10">
      <c r="A149" s="111"/>
      <c r="B149" s="144"/>
      <c r="J149" s="144"/>
    </row>
    <row r="150" spans="1:10">
      <c r="A150" s="111"/>
      <c r="B150" s="144"/>
      <c r="J150" s="144"/>
    </row>
    <row r="151" spans="1:10">
      <c r="A151" s="111"/>
      <c r="B151" s="144"/>
      <c r="J151" s="144"/>
    </row>
    <row r="152" spans="1:10">
      <c r="A152" s="111"/>
      <c r="B152" s="144"/>
      <c r="J152" s="144"/>
    </row>
    <row r="153" spans="1:10">
      <c r="A153" s="111"/>
      <c r="B153" s="144"/>
      <c r="J153" s="144"/>
    </row>
    <row r="154" spans="1:10">
      <c r="A154" s="111"/>
      <c r="B154" s="144"/>
      <c r="J154" s="144"/>
    </row>
    <row r="155" spans="1:10">
      <c r="A155" s="111"/>
      <c r="B155" s="144"/>
      <c r="J155" s="144"/>
    </row>
    <row r="156" spans="1:10">
      <c r="A156" s="111"/>
      <c r="B156" s="144"/>
      <c r="J156" s="144"/>
    </row>
    <row r="157" spans="1:10">
      <c r="A157" s="111"/>
      <c r="B157" s="144"/>
      <c r="J157" s="144"/>
    </row>
    <row r="158" spans="1:10">
      <c r="A158" s="111"/>
      <c r="B158" s="144"/>
      <c r="J158" s="144"/>
    </row>
    <row r="159" spans="1:10">
      <c r="A159" s="111"/>
      <c r="B159" s="144"/>
      <c r="J159" s="144"/>
    </row>
    <row r="160" spans="1:10">
      <c r="A160" s="111"/>
      <c r="B160" s="144"/>
      <c r="J160" s="144"/>
    </row>
    <row r="161" spans="1:10">
      <c r="A161" s="111"/>
      <c r="B161" s="144"/>
      <c r="J161" s="144"/>
    </row>
    <row r="162" spans="1:10">
      <c r="A162" s="111"/>
      <c r="B162" s="144"/>
      <c r="J162" s="144"/>
    </row>
    <row r="163" spans="1:10">
      <c r="A163" s="111"/>
      <c r="B163" s="144"/>
      <c r="J163" s="144"/>
    </row>
    <row r="164" spans="1:10">
      <c r="A164" s="111"/>
      <c r="B164" s="144"/>
      <c r="J164" s="144"/>
    </row>
    <row r="165" spans="1:10">
      <c r="A165" s="111"/>
      <c r="B165" s="144"/>
      <c r="J165" s="144"/>
    </row>
    <row r="166" spans="1:10">
      <c r="A166" s="111"/>
      <c r="B166" s="144"/>
      <c r="J166" s="144"/>
    </row>
    <row r="167" spans="1:10">
      <c r="A167" s="111"/>
      <c r="B167" s="144"/>
      <c r="J167" s="144"/>
    </row>
    <row r="168" spans="1:10">
      <c r="A168" s="111"/>
      <c r="B168" s="144"/>
      <c r="J168" s="144"/>
    </row>
    <row r="169" spans="1:10">
      <c r="A169" s="111"/>
      <c r="B169" s="144"/>
      <c r="J169" s="144"/>
    </row>
    <row r="170" spans="1:10">
      <c r="A170" s="111"/>
      <c r="B170" s="144"/>
      <c r="J170" s="144"/>
    </row>
    <row r="171" spans="1:10">
      <c r="A171" s="111"/>
      <c r="B171" s="144"/>
      <c r="J171" s="144"/>
    </row>
    <row r="172" spans="1:10">
      <c r="A172" s="111"/>
      <c r="B172" s="144"/>
      <c r="J172" s="144"/>
    </row>
    <row r="173" spans="1:10">
      <c r="A173" s="111"/>
      <c r="B173" s="144"/>
      <c r="J173" s="144"/>
    </row>
    <row r="174" spans="1:10">
      <c r="A174" s="111"/>
      <c r="B174" s="144"/>
      <c r="J174" s="144"/>
    </row>
    <row r="175" spans="1:10">
      <c r="A175" s="111"/>
      <c r="B175" s="144"/>
      <c r="J175" s="144"/>
    </row>
    <row r="176" spans="1:10">
      <c r="A176" s="111"/>
      <c r="B176" s="144"/>
      <c r="J176" s="144"/>
    </row>
    <row r="177" spans="1:10">
      <c r="A177" s="111"/>
      <c r="B177" s="144"/>
      <c r="J177" s="144"/>
    </row>
    <row r="178" spans="1:10">
      <c r="A178" s="111"/>
      <c r="B178" s="144"/>
      <c r="J178" s="144"/>
    </row>
    <row r="179" spans="1:10">
      <c r="A179" s="111"/>
      <c r="B179" s="144"/>
      <c r="J179" s="144"/>
    </row>
    <row r="180" spans="1:10">
      <c r="A180" s="111"/>
      <c r="B180" s="144"/>
      <c r="J180" s="144"/>
    </row>
    <row r="181" spans="1:10">
      <c r="A181" s="111"/>
      <c r="B181" s="144"/>
      <c r="J181" s="144"/>
    </row>
    <row r="182" spans="1:10">
      <c r="A182" s="111"/>
      <c r="B182" s="144"/>
      <c r="J182" s="144"/>
    </row>
    <row r="183" spans="1:10">
      <c r="A183" s="111"/>
      <c r="B183" s="144"/>
      <c r="J183" s="144"/>
    </row>
    <row r="184" spans="1:10">
      <c r="A184" s="111"/>
      <c r="B184" s="144"/>
      <c r="J184" s="144"/>
    </row>
    <row r="185" spans="1:10">
      <c r="A185" s="111"/>
      <c r="B185" s="144"/>
      <c r="J185" s="144"/>
    </row>
    <row r="186" spans="1:10">
      <c r="A186" s="111"/>
      <c r="B186" s="144"/>
      <c r="J186" s="144"/>
    </row>
    <row r="187" spans="1:10">
      <c r="A187" s="111"/>
      <c r="B187" s="144"/>
      <c r="J187" s="144"/>
    </row>
    <row r="188" spans="1:10">
      <c r="A188" s="111"/>
      <c r="B188" s="144"/>
      <c r="J188" s="144"/>
    </row>
    <row r="189" spans="1:10">
      <c r="A189" s="111"/>
      <c r="B189" s="144"/>
      <c r="J189" s="144"/>
    </row>
    <row r="190" spans="1:10">
      <c r="A190" s="111"/>
      <c r="B190" s="144"/>
      <c r="J190" s="144"/>
    </row>
    <row r="191" spans="1:10">
      <c r="A191" s="111"/>
      <c r="B191" s="144"/>
      <c r="J191" s="144"/>
    </row>
    <row r="192" spans="1:10">
      <c r="A192" s="111"/>
      <c r="B192" s="144"/>
      <c r="J192" s="144"/>
    </row>
    <row r="193" spans="1:10">
      <c r="A193" s="111"/>
      <c r="B193" s="144"/>
      <c r="J193" s="144"/>
    </row>
    <row r="194" spans="1:10">
      <c r="A194" s="111"/>
      <c r="B194" s="144"/>
      <c r="J194" s="144"/>
    </row>
    <row r="195" spans="1:10">
      <c r="A195" s="111"/>
      <c r="B195" s="144"/>
      <c r="J195" s="144"/>
    </row>
    <row r="196" spans="1:10">
      <c r="A196" s="111"/>
      <c r="B196" s="144"/>
      <c r="J196" s="144"/>
    </row>
    <row r="197" spans="1:10">
      <c r="A197" s="111"/>
      <c r="B197" s="144"/>
      <c r="J197" s="144"/>
    </row>
    <row r="198" spans="1:10">
      <c r="A198" s="111"/>
      <c r="B198" s="144"/>
      <c r="J198" s="144"/>
    </row>
    <row r="199" spans="1:10">
      <c r="A199" s="111"/>
      <c r="B199" s="144"/>
      <c r="J199" s="144"/>
    </row>
    <row r="200" spans="1:10">
      <c r="A200" s="111"/>
      <c r="B200" s="144"/>
      <c r="J200" s="144"/>
    </row>
    <row r="201" spans="1:10">
      <c r="A201" s="111"/>
      <c r="B201" s="144"/>
      <c r="J201" s="144"/>
    </row>
    <row r="202" spans="1:10">
      <c r="A202" s="111"/>
      <c r="B202" s="144"/>
      <c r="J202" s="144"/>
    </row>
  </sheetData>
  <protectedRanges>
    <protectedRange sqref="D13:H19" name="Range1"/>
    <protectedRange sqref="E2" name="Range1_1_1_1_1_1"/>
    <protectedRange sqref="E1" name="Range1_1"/>
  </protectedRanges>
  <mergeCells count="28">
    <mergeCell ref="C1:F1"/>
    <mergeCell ref="D12:E12"/>
    <mergeCell ref="D4:E4"/>
    <mergeCell ref="C5:J5"/>
    <mergeCell ref="C7:J7"/>
    <mergeCell ref="D9:I9"/>
    <mergeCell ref="F11:G11"/>
    <mergeCell ref="D25:E25"/>
    <mergeCell ref="D13:E13"/>
    <mergeCell ref="D14:E14"/>
    <mergeCell ref="D15:E15"/>
    <mergeCell ref="D16:E16"/>
    <mergeCell ref="D17:E17"/>
    <mergeCell ref="D18:E18"/>
    <mergeCell ref="D19:E19"/>
    <mergeCell ref="D21:E21"/>
    <mergeCell ref="D22:E22"/>
    <mergeCell ref="D23:E23"/>
    <mergeCell ref="D24:E24"/>
    <mergeCell ref="D33:E33"/>
    <mergeCell ref="D34:E34"/>
    <mergeCell ref="D35:E35"/>
    <mergeCell ref="D26:E26"/>
    <mergeCell ref="D27:E27"/>
    <mergeCell ref="D29:E29"/>
    <mergeCell ref="D30:E30"/>
    <mergeCell ref="D31:E31"/>
    <mergeCell ref="D32:E3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3E49-B19B-431D-95AC-4693C0672E87}">
  <dimension ref="A1:W264"/>
  <sheetViews>
    <sheetView tabSelected="1" topLeftCell="A7" workbookViewId="0">
      <selection activeCell="C16" sqref="C16"/>
    </sheetView>
  </sheetViews>
  <sheetFormatPr defaultRowHeight="15"/>
  <cols>
    <col min="1" max="1" width="4.85546875" customWidth="1"/>
    <col min="2" max="2" width="4.5703125" customWidth="1"/>
    <col min="3" max="3" width="24.42578125" customWidth="1"/>
    <col min="4" max="5" width="18.5703125" customWidth="1"/>
    <col min="6" max="7" width="25.140625" customWidth="1"/>
    <col min="8" max="10" width="18.5703125" customWidth="1"/>
    <col min="11" max="11" width="26.140625" customWidth="1"/>
    <col min="12" max="12" width="13.42578125" customWidth="1"/>
    <col min="13" max="13" width="18.5703125" customWidth="1"/>
  </cols>
  <sheetData>
    <row r="1" spans="1:23" ht="47.25" customHeight="1">
      <c r="A1" s="221"/>
      <c r="B1" s="221"/>
      <c r="C1" s="548" t="s">
        <v>0</v>
      </c>
      <c r="D1" s="548"/>
      <c r="E1" s="548"/>
      <c r="F1" s="548"/>
      <c r="G1" s="130"/>
      <c r="H1" s="130"/>
      <c r="I1" s="130"/>
      <c r="J1" s="130"/>
      <c r="K1" s="142"/>
      <c r="L1" s="142"/>
      <c r="M1" s="142"/>
      <c r="N1" s="142"/>
      <c r="O1" s="142"/>
      <c r="P1" s="142"/>
      <c r="Q1" s="142"/>
      <c r="R1" s="142"/>
      <c r="S1" s="142"/>
      <c r="T1" s="142"/>
      <c r="U1" s="142"/>
      <c r="V1" s="142"/>
      <c r="W1" s="142"/>
    </row>
    <row r="2" spans="1:23" ht="20.25">
      <c r="A2" s="221"/>
      <c r="B2" s="221"/>
      <c r="C2" s="224"/>
      <c r="D2" s="130"/>
      <c r="E2" s="222"/>
      <c r="F2" s="223"/>
      <c r="G2" s="130"/>
      <c r="H2" s="130"/>
      <c r="I2" s="130"/>
      <c r="J2" s="130"/>
      <c r="K2" s="142"/>
      <c r="L2" s="142"/>
      <c r="M2" s="142"/>
      <c r="N2" s="142"/>
      <c r="O2" s="142"/>
      <c r="P2" s="142"/>
      <c r="Q2" s="142"/>
      <c r="R2" s="142"/>
      <c r="S2" s="142"/>
      <c r="T2" s="142"/>
      <c r="U2" s="142"/>
      <c r="V2" s="142"/>
      <c r="W2" s="142"/>
    </row>
    <row r="3" spans="1:23" ht="21">
      <c r="A3" s="221"/>
      <c r="B3" s="221"/>
      <c r="C3" s="225" t="s">
        <v>1</v>
      </c>
      <c r="D3" s="510"/>
      <c r="E3" s="508" t="str">
        <f>ClientName</f>
        <v>Arlington Public Schools</v>
      </c>
      <c r="F3" s="508"/>
      <c r="G3" s="511"/>
      <c r="H3" s="511"/>
      <c r="I3" s="511"/>
      <c r="J3" s="511"/>
      <c r="K3" s="512"/>
      <c r="L3" s="142"/>
      <c r="M3" s="142"/>
      <c r="N3" s="142"/>
      <c r="O3" s="142"/>
      <c r="P3" s="142"/>
      <c r="Q3" s="142"/>
      <c r="R3" s="142"/>
      <c r="S3" s="142"/>
      <c r="T3" s="142"/>
      <c r="U3" s="142"/>
      <c r="V3" s="142"/>
      <c r="W3" s="142"/>
    </row>
    <row r="4" spans="1:23" ht="20.25">
      <c r="A4" s="228"/>
      <c r="B4" s="229"/>
      <c r="C4" s="349" t="s">
        <v>998</v>
      </c>
      <c r="D4" s="230"/>
      <c r="E4" s="230"/>
      <c r="F4" s="230"/>
      <c r="G4" s="231"/>
      <c r="H4" s="142"/>
      <c r="I4" s="142"/>
      <c r="J4" s="229"/>
      <c r="K4" s="142"/>
      <c r="L4" s="142"/>
      <c r="M4" s="142"/>
      <c r="N4" s="142"/>
      <c r="O4" s="142"/>
      <c r="P4" s="142"/>
      <c r="Q4" s="142"/>
      <c r="R4" s="142"/>
      <c r="S4" s="142"/>
      <c r="T4" s="142"/>
      <c r="U4" s="142"/>
      <c r="V4" s="142"/>
      <c r="W4" s="142"/>
    </row>
    <row r="5" spans="1:23" ht="18" thickBot="1">
      <c r="A5" s="232"/>
      <c r="B5" s="229"/>
      <c r="C5" s="233"/>
      <c r="D5" s="649"/>
      <c r="E5" s="649"/>
      <c r="F5" s="230"/>
      <c r="G5" s="234"/>
      <c r="H5" s="142"/>
      <c r="I5" s="142"/>
      <c r="J5" s="229"/>
      <c r="K5" s="142"/>
      <c r="L5" s="142"/>
      <c r="M5" s="142"/>
      <c r="N5" s="142"/>
      <c r="O5" s="142"/>
      <c r="P5" s="142"/>
      <c r="Q5" s="142"/>
      <c r="R5" s="142"/>
      <c r="S5" s="142"/>
      <c r="T5" s="142"/>
      <c r="U5" s="142"/>
      <c r="V5" s="142"/>
      <c r="W5" s="142"/>
    </row>
    <row r="6" spans="1:23" ht="60.75" customHeight="1" thickBot="1">
      <c r="A6" s="232"/>
      <c r="B6" s="229"/>
      <c r="C6" s="668" t="s">
        <v>725</v>
      </c>
      <c r="D6" s="669"/>
      <c r="E6" s="669"/>
      <c r="F6" s="669"/>
      <c r="G6" s="669"/>
      <c r="H6" s="669"/>
      <c r="I6" s="669"/>
      <c r="J6" s="670"/>
      <c r="K6" s="142"/>
      <c r="L6" s="142"/>
      <c r="M6" s="142"/>
      <c r="N6" s="142"/>
      <c r="O6" s="142"/>
      <c r="P6" s="142"/>
      <c r="Q6" s="142"/>
      <c r="R6" s="142"/>
      <c r="S6" s="142"/>
      <c r="T6" s="142"/>
      <c r="U6" s="142"/>
      <c r="V6" s="142"/>
      <c r="W6" s="142"/>
    </row>
    <row r="7" spans="1:23" ht="15.75" thickBot="1">
      <c r="A7" s="228"/>
      <c r="B7" s="229"/>
      <c r="C7" s="235"/>
      <c r="D7" s="236"/>
      <c r="E7" s="236"/>
      <c r="F7" s="236"/>
      <c r="G7" s="236"/>
      <c r="H7" s="236"/>
      <c r="I7" s="235"/>
      <c r="J7" s="229"/>
      <c r="K7" s="142"/>
      <c r="L7" s="142"/>
      <c r="M7" s="142"/>
      <c r="N7" s="142"/>
      <c r="O7" s="142"/>
      <c r="P7" s="142"/>
      <c r="Q7" s="142"/>
      <c r="R7" s="142"/>
      <c r="S7" s="142"/>
      <c r="T7" s="142"/>
      <c r="U7" s="142"/>
      <c r="V7" s="142"/>
      <c r="W7" s="142"/>
    </row>
    <row r="8" spans="1:23" ht="15.75" thickBot="1">
      <c r="A8" s="228"/>
      <c r="B8" s="229"/>
      <c r="C8" s="266" t="s">
        <v>4</v>
      </c>
      <c r="D8" s="663" t="str">
        <f>'Minimum Requirements'!$E$6</f>
        <v>Enter Offeror Name Here (it will carry through to other tabs)</v>
      </c>
      <c r="E8" s="664"/>
      <c r="F8" s="664"/>
      <c r="G8" s="664"/>
      <c r="H8" s="664"/>
      <c r="I8" s="665"/>
      <c r="J8" s="229"/>
      <c r="K8" s="142"/>
      <c r="L8" s="142"/>
      <c r="M8" s="142"/>
      <c r="N8" s="142"/>
      <c r="O8" s="142"/>
      <c r="P8" s="142"/>
      <c r="Q8" s="142"/>
      <c r="R8" s="142"/>
      <c r="S8" s="142"/>
      <c r="T8" s="142"/>
      <c r="U8" s="142"/>
      <c r="V8" s="142"/>
      <c r="W8" s="142"/>
    </row>
    <row r="9" spans="1:23">
      <c r="A9" s="142"/>
      <c r="B9" s="142"/>
      <c r="C9" s="142"/>
      <c r="D9" s="142"/>
      <c r="E9" s="142"/>
      <c r="F9" s="142"/>
      <c r="G9" s="142"/>
      <c r="H9" s="142"/>
      <c r="I9" s="142"/>
      <c r="J9" s="142"/>
      <c r="K9" s="142"/>
      <c r="L9" s="142"/>
      <c r="M9" s="142"/>
      <c r="N9" s="142"/>
      <c r="O9" s="142"/>
      <c r="P9" s="142"/>
      <c r="Q9" s="142"/>
      <c r="R9" s="142"/>
      <c r="S9" s="142"/>
      <c r="T9" s="142"/>
      <c r="U9" s="142"/>
      <c r="V9" s="142"/>
      <c r="W9" s="142"/>
    </row>
    <row r="10" spans="1:23" ht="64.5" customHeight="1">
      <c r="A10" s="142"/>
      <c r="B10" s="142"/>
      <c r="C10" s="513" t="s">
        <v>726</v>
      </c>
      <c r="D10" s="513" t="s">
        <v>727</v>
      </c>
      <c r="E10" s="513" t="s">
        <v>728</v>
      </c>
      <c r="F10" s="513" t="s">
        <v>729</v>
      </c>
      <c r="G10" s="513" t="s">
        <v>730</v>
      </c>
      <c r="H10" s="513" t="s">
        <v>731</v>
      </c>
      <c r="I10" s="513" t="s">
        <v>732</v>
      </c>
      <c r="J10" s="513" t="s">
        <v>733</v>
      </c>
      <c r="K10" s="513" t="s">
        <v>734</v>
      </c>
      <c r="L10" s="514" t="s">
        <v>735</v>
      </c>
      <c r="M10" s="514" t="s">
        <v>736</v>
      </c>
      <c r="N10" s="142"/>
      <c r="O10" s="142"/>
      <c r="P10" s="142"/>
      <c r="Q10" s="142"/>
      <c r="R10" s="142"/>
      <c r="S10" s="142"/>
      <c r="T10" s="142"/>
      <c r="U10" s="142"/>
      <c r="V10" s="142"/>
      <c r="W10" s="142"/>
    </row>
    <row r="11" spans="1:23" ht="15.75">
      <c r="A11" s="142"/>
      <c r="B11" s="142"/>
      <c r="C11" s="267" t="s">
        <v>737</v>
      </c>
      <c r="D11" s="268"/>
      <c r="E11" s="268"/>
      <c r="F11" s="267"/>
      <c r="G11" s="267"/>
      <c r="H11" s="268"/>
      <c r="I11" s="268"/>
      <c r="J11" s="267"/>
      <c r="K11" s="268"/>
      <c r="L11" s="268"/>
      <c r="M11" s="268"/>
      <c r="N11" s="142"/>
      <c r="O11" s="142"/>
      <c r="P11" s="142"/>
      <c r="Q11" s="142"/>
      <c r="R11" s="142"/>
      <c r="S11" s="142"/>
      <c r="T11" s="142"/>
      <c r="U11" s="142"/>
      <c r="V11" s="142"/>
      <c r="W11" s="142"/>
    </row>
    <row r="12" spans="1:23" ht="18.75">
      <c r="A12" s="142"/>
      <c r="B12" s="142"/>
      <c r="C12" s="269" t="s">
        <v>1000</v>
      </c>
      <c r="D12" s="142"/>
      <c r="E12" s="142"/>
      <c r="F12" s="142"/>
      <c r="G12" s="142"/>
      <c r="H12" s="142"/>
      <c r="I12" s="142"/>
      <c r="J12" s="142"/>
      <c r="K12" s="142"/>
      <c r="L12" s="142"/>
      <c r="M12" s="142"/>
      <c r="N12" s="142"/>
      <c r="O12" s="142"/>
      <c r="P12" s="142"/>
      <c r="Q12" s="142"/>
      <c r="R12" s="142"/>
      <c r="S12" s="142"/>
      <c r="T12" s="142"/>
      <c r="U12" s="142"/>
      <c r="V12" s="142"/>
      <c r="W12" s="142"/>
    </row>
    <row r="13" spans="1:23">
      <c r="A13" s="142"/>
      <c r="B13" s="142"/>
      <c r="C13" s="142"/>
      <c r="D13" s="142"/>
      <c r="E13" s="142"/>
      <c r="F13" s="142"/>
      <c r="G13" s="142"/>
      <c r="H13" s="142"/>
      <c r="I13" s="142"/>
      <c r="J13" s="142"/>
      <c r="K13" s="142"/>
      <c r="L13" s="142"/>
      <c r="M13" s="142"/>
      <c r="N13" s="142"/>
      <c r="O13" s="142"/>
      <c r="P13" s="142"/>
      <c r="Q13" s="142"/>
      <c r="R13" s="142"/>
      <c r="S13" s="142"/>
      <c r="T13" s="142"/>
      <c r="U13" s="142"/>
      <c r="V13" s="142"/>
      <c r="W13" s="142"/>
    </row>
    <row r="14" spans="1:23" ht="15.75">
      <c r="A14" s="142"/>
      <c r="B14" s="142"/>
      <c r="C14" s="267" t="s">
        <v>738</v>
      </c>
      <c r="D14" s="268"/>
      <c r="E14" s="268"/>
      <c r="F14" s="267"/>
      <c r="G14" s="267"/>
      <c r="H14" s="268"/>
      <c r="I14" s="268"/>
      <c r="J14" s="267"/>
      <c r="K14" s="268"/>
      <c r="L14" s="268"/>
      <c r="M14" s="268"/>
      <c r="N14" s="142"/>
      <c r="O14" s="142"/>
      <c r="P14" s="142"/>
      <c r="Q14" s="142"/>
      <c r="R14" s="142"/>
      <c r="S14" s="142"/>
      <c r="T14" s="142"/>
      <c r="U14" s="142"/>
      <c r="V14" s="142"/>
      <c r="W14" s="142"/>
    </row>
    <row r="15" spans="1:23" ht="18.75">
      <c r="A15" s="142"/>
      <c r="B15" s="142"/>
      <c r="C15" s="269" t="s">
        <v>1000</v>
      </c>
      <c r="D15" s="142"/>
      <c r="E15" s="142"/>
      <c r="F15" s="142"/>
      <c r="G15" s="142"/>
      <c r="H15" s="142"/>
      <c r="I15" s="142"/>
      <c r="J15" s="142"/>
      <c r="K15" s="142"/>
      <c r="L15" s="142"/>
      <c r="M15" s="142"/>
      <c r="N15" s="142"/>
      <c r="O15" s="142"/>
      <c r="P15" s="142"/>
      <c r="Q15" s="142"/>
      <c r="R15" s="142"/>
      <c r="S15" s="142"/>
      <c r="T15" s="142"/>
      <c r="U15" s="142"/>
      <c r="V15" s="142"/>
      <c r="W15" s="142"/>
    </row>
    <row r="16" spans="1:23">
      <c r="A16" s="142"/>
      <c r="B16" s="142"/>
      <c r="C16" s="142"/>
      <c r="D16" s="142"/>
      <c r="E16" s="142"/>
      <c r="F16" s="142"/>
      <c r="G16" s="142"/>
      <c r="H16" s="142"/>
      <c r="I16" s="142"/>
      <c r="J16" s="142"/>
      <c r="K16" s="142"/>
      <c r="L16" s="142"/>
      <c r="M16" s="142"/>
      <c r="N16" s="142"/>
      <c r="O16" s="142"/>
      <c r="P16" s="142"/>
      <c r="Q16" s="142"/>
      <c r="R16" s="142"/>
      <c r="S16" s="142"/>
      <c r="T16" s="142"/>
      <c r="U16" s="142"/>
      <c r="V16" s="142"/>
      <c r="W16" s="142"/>
    </row>
    <row r="17" spans="1:23">
      <c r="A17" s="142"/>
      <c r="B17" s="142"/>
      <c r="C17" s="142"/>
      <c r="D17" s="142"/>
      <c r="E17" s="142"/>
      <c r="F17" s="142"/>
      <c r="G17" s="142"/>
      <c r="H17" s="142"/>
      <c r="I17" s="142"/>
      <c r="J17" s="142"/>
      <c r="K17" s="142"/>
      <c r="L17" s="142"/>
      <c r="M17" s="142"/>
      <c r="N17" s="142"/>
      <c r="O17" s="142"/>
      <c r="P17" s="142"/>
      <c r="Q17" s="142"/>
      <c r="R17" s="142"/>
      <c r="S17" s="142"/>
      <c r="T17" s="142"/>
      <c r="U17" s="142"/>
      <c r="V17" s="142"/>
      <c r="W17" s="142"/>
    </row>
    <row r="18" spans="1:23">
      <c r="A18" s="142"/>
      <c r="B18" s="142"/>
      <c r="C18" s="142"/>
      <c r="D18" s="142"/>
      <c r="E18" s="142"/>
      <c r="F18" s="142"/>
      <c r="G18" s="142"/>
      <c r="H18" s="142"/>
      <c r="I18" s="142"/>
      <c r="J18" s="142"/>
      <c r="K18" s="142"/>
      <c r="L18" s="142"/>
      <c r="M18" s="142"/>
      <c r="N18" s="142"/>
      <c r="O18" s="142"/>
      <c r="P18" s="142"/>
      <c r="Q18" s="142"/>
      <c r="R18" s="142"/>
      <c r="S18" s="142"/>
      <c r="T18" s="142"/>
      <c r="U18" s="142"/>
      <c r="V18" s="142"/>
      <c r="W18" s="142"/>
    </row>
    <row r="19" spans="1:23">
      <c r="A19" s="142"/>
      <c r="B19" s="142"/>
      <c r="C19" s="142"/>
      <c r="D19" s="142"/>
      <c r="E19" s="142"/>
      <c r="F19" s="142"/>
      <c r="G19" s="142"/>
      <c r="H19" s="142"/>
      <c r="I19" s="142"/>
      <c r="J19" s="142"/>
      <c r="K19" s="142"/>
      <c r="L19" s="142"/>
      <c r="M19" s="142"/>
      <c r="N19" s="142"/>
      <c r="O19" s="142"/>
      <c r="P19" s="142"/>
      <c r="Q19" s="142"/>
      <c r="R19" s="142"/>
      <c r="S19" s="142"/>
      <c r="T19" s="142"/>
      <c r="U19" s="142"/>
      <c r="V19" s="142"/>
      <c r="W19" s="142"/>
    </row>
    <row r="20" spans="1:23">
      <c r="A20" s="142"/>
      <c r="B20" s="142"/>
      <c r="C20" s="142"/>
      <c r="D20" s="142"/>
      <c r="E20" s="142"/>
      <c r="F20" s="142"/>
      <c r="G20" s="142"/>
      <c r="H20" s="142"/>
      <c r="I20" s="142"/>
      <c r="J20" s="142"/>
      <c r="K20" s="142"/>
      <c r="L20" s="142"/>
      <c r="M20" s="142"/>
      <c r="N20" s="142"/>
      <c r="O20" s="142"/>
      <c r="P20" s="142"/>
      <c r="Q20" s="142"/>
      <c r="R20" s="142"/>
      <c r="S20" s="142"/>
      <c r="T20" s="142"/>
      <c r="U20" s="142"/>
      <c r="V20" s="142"/>
      <c r="W20" s="142"/>
    </row>
    <row r="21" spans="1:23">
      <c r="A21" s="142"/>
      <c r="B21" s="142"/>
      <c r="C21" s="142"/>
      <c r="D21" s="142"/>
      <c r="E21" s="142"/>
      <c r="F21" s="142"/>
      <c r="G21" s="142"/>
      <c r="H21" s="142"/>
      <c r="I21" s="142"/>
      <c r="J21" s="142"/>
      <c r="K21" s="142"/>
      <c r="L21" s="142"/>
      <c r="M21" s="142"/>
      <c r="N21" s="142"/>
      <c r="O21" s="142"/>
      <c r="P21" s="142"/>
      <c r="Q21" s="142"/>
      <c r="R21" s="142"/>
      <c r="S21" s="142"/>
      <c r="T21" s="142"/>
      <c r="U21" s="142"/>
      <c r="V21" s="142"/>
      <c r="W21" s="142"/>
    </row>
    <row r="22" spans="1:23">
      <c r="A22" s="142"/>
      <c r="B22" s="142"/>
      <c r="C22" s="142"/>
      <c r="D22" s="142"/>
      <c r="E22" s="142"/>
      <c r="F22" s="142"/>
      <c r="G22" s="142"/>
      <c r="H22" s="142"/>
      <c r="I22" s="142"/>
      <c r="J22" s="142"/>
      <c r="K22" s="142"/>
      <c r="L22" s="142"/>
      <c r="M22" s="142"/>
      <c r="N22" s="142"/>
      <c r="O22" s="142"/>
      <c r="P22" s="142"/>
      <c r="Q22" s="142"/>
      <c r="R22" s="142"/>
      <c r="S22" s="142"/>
      <c r="T22" s="142"/>
      <c r="U22" s="142"/>
      <c r="V22" s="142"/>
      <c r="W22" s="142"/>
    </row>
    <row r="23" spans="1:23">
      <c r="A23" s="142"/>
      <c r="B23" s="142"/>
      <c r="C23" s="142"/>
      <c r="D23" s="142"/>
      <c r="E23" s="142"/>
      <c r="F23" s="142"/>
      <c r="G23" s="142"/>
      <c r="H23" s="142"/>
      <c r="I23" s="142"/>
      <c r="J23" s="142"/>
      <c r="K23" s="142"/>
      <c r="L23" s="142"/>
      <c r="M23" s="142"/>
      <c r="N23" s="142"/>
      <c r="O23" s="142"/>
      <c r="P23" s="142"/>
      <c r="Q23" s="142"/>
      <c r="R23" s="142"/>
      <c r="S23" s="142"/>
      <c r="T23" s="142"/>
      <c r="U23" s="142"/>
      <c r="V23" s="142"/>
      <c r="W23" s="142"/>
    </row>
    <row r="24" spans="1:23">
      <c r="A24" s="142"/>
      <c r="B24" s="142"/>
      <c r="C24" s="142"/>
      <c r="D24" s="142"/>
      <c r="E24" s="142"/>
      <c r="F24" s="142"/>
      <c r="G24" s="142"/>
      <c r="H24" s="142"/>
      <c r="I24" s="142"/>
      <c r="J24" s="142"/>
      <c r="K24" s="142"/>
      <c r="L24" s="142"/>
      <c r="M24" s="142"/>
      <c r="N24" s="142"/>
      <c r="O24" s="142"/>
      <c r="P24" s="142"/>
      <c r="Q24" s="142"/>
      <c r="R24" s="142"/>
      <c r="S24" s="142"/>
      <c r="T24" s="142"/>
      <c r="U24" s="142"/>
      <c r="V24" s="142"/>
      <c r="W24" s="142"/>
    </row>
    <row r="25" spans="1:23">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3">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3">
      <c r="A27" s="142"/>
      <c r="B27" s="142"/>
      <c r="C27" s="142"/>
      <c r="D27" s="142"/>
      <c r="E27" s="142"/>
      <c r="F27" s="142"/>
      <c r="G27" s="142"/>
      <c r="H27" s="142"/>
      <c r="I27" s="142"/>
      <c r="J27" s="142"/>
      <c r="K27" s="142"/>
      <c r="L27" s="142"/>
      <c r="M27" s="142"/>
      <c r="N27" s="142"/>
      <c r="O27" s="142"/>
      <c r="P27" s="142"/>
      <c r="Q27" s="142"/>
      <c r="R27" s="142"/>
      <c r="S27" s="142"/>
      <c r="T27" s="142"/>
      <c r="U27" s="142"/>
      <c r="V27" s="142"/>
      <c r="W27" s="142"/>
    </row>
    <row r="28" spans="1:23">
      <c r="A28" s="142"/>
      <c r="B28" s="142"/>
      <c r="C28" s="142"/>
      <c r="D28" s="142"/>
      <c r="E28" s="142"/>
      <c r="F28" s="142"/>
      <c r="G28" s="142"/>
      <c r="H28" s="142"/>
      <c r="I28" s="142"/>
      <c r="J28" s="142"/>
      <c r="K28" s="142"/>
      <c r="L28" s="142"/>
      <c r="M28" s="142"/>
      <c r="N28" s="142"/>
      <c r="O28" s="142"/>
      <c r="P28" s="142"/>
      <c r="Q28" s="142"/>
      <c r="R28" s="142"/>
      <c r="S28" s="142"/>
      <c r="T28" s="142"/>
      <c r="U28" s="142"/>
      <c r="V28" s="142"/>
      <c r="W28" s="142"/>
    </row>
    <row r="29" spans="1:23">
      <c r="A29" s="142"/>
      <c r="B29" s="142"/>
      <c r="C29" s="142"/>
      <c r="D29" s="142"/>
      <c r="E29" s="142"/>
      <c r="F29" s="142"/>
      <c r="G29" s="142"/>
      <c r="H29" s="142"/>
      <c r="I29" s="142"/>
      <c r="J29" s="142"/>
      <c r="K29" s="142"/>
      <c r="L29" s="142"/>
      <c r="M29" s="142"/>
      <c r="N29" s="142"/>
      <c r="O29" s="142"/>
      <c r="P29" s="142"/>
      <c r="Q29" s="142"/>
      <c r="R29" s="142"/>
      <c r="S29" s="142"/>
      <c r="T29" s="142"/>
      <c r="U29" s="142"/>
      <c r="V29" s="142"/>
      <c r="W29" s="142"/>
    </row>
    <row r="30" spans="1:23">
      <c r="A30" s="142"/>
      <c r="B30" s="142"/>
      <c r="C30" s="142"/>
      <c r="D30" s="142"/>
      <c r="E30" s="142"/>
      <c r="F30" s="142"/>
      <c r="G30" s="142"/>
      <c r="H30" s="142"/>
      <c r="I30" s="142"/>
      <c r="J30" s="142"/>
      <c r="K30" s="142"/>
      <c r="L30" s="142"/>
      <c r="M30" s="142"/>
      <c r="N30" s="142"/>
      <c r="O30" s="142"/>
      <c r="P30" s="142"/>
      <c r="Q30" s="142"/>
      <c r="R30" s="142"/>
      <c r="S30" s="142"/>
      <c r="T30" s="142"/>
      <c r="U30" s="142"/>
      <c r="V30" s="142"/>
      <c r="W30" s="142"/>
    </row>
    <row r="31" spans="1:23">
      <c r="A31" s="142"/>
      <c r="B31" s="142"/>
      <c r="C31" s="142"/>
      <c r="D31" s="142"/>
      <c r="E31" s="142"/>
      <c r="F31" s="142"/>
      <c r="G31" s="142"/>
      <c r="H31" s="142"/>
      <c r="I31" s="142"/>
      <c r="J31" s="142"/>
      <c r="K31" s="142"/>
      <c r="L31" s="142"/>
      <c r="M31" s="142"/>
      <c r="N31" s="142"/>
      <c r="O31" s="142"/>
      <c r="P31" s="142"/>
      <c r="Q31" s="142"/>
      <c r="R31" s="142"/>
      <c r="S31" s="142"/>
      <c r="T31" s="142"/>
      <c r="U31" s="142"/>
      <c r="V31" s="142"/>
      <c r="W31" s="142"/>
    </row>
    <row r="32" spans="1:23">
      <c r="A32" s="142"/>
      <c r="B32" s="142"/>
      <c r="C32" s="142"/>
      <c r="D32" s="142"/>
      <c r="E32" s="142"/>
      <c r="F32" s="142"/>
      <c r="G32" s="142"/>
      <c r="H32" s="142"/>
      <c r="I32" s="142"/>
      <c r="J32" s="142"/>
      <c r="K32" s="142"/>
      <c r="L32" s="142"/>
      <c r="M32" s="142"/>
      <c r="N32" s="142"/>
      <c r="O32" s="142"/>
      <c r="P32" s="142"/>
      <c r="Q32" s="142"/>
      <c r="R32" s="142"/>
      <c r="S32" s="142"/>
      <c r="T32" s="142"/>
      <c r="U32" s="142"/>
      <c r="V32" s="142"/>
      <c r="W32" s="142"/>
    </row>
    <row r="33" spans="1:23">
      <c r="A33" s="142"/>
      <c r="B33" s="142"/>
      <c r="C33" s="142"/>
      <c r="D33" s="142"/>
      <c r="E33" s="142"/>
      <c r="F33" s="142"/>
      <c r="G33" s="142"/>
      <c r="H33" s="142"/>
      <c r="I33" s="142"/>
      <c r="J33" s="142"/>
      <c r="K33" s="142"/>
      <c r="L33" s="142"/>
      <c r="M33" s="142"/>
      <c r="N33" s="142"/>
      <c r="O33" s="142"/>
      <c r="P33" s="142"/>
      <c r="Q33" s="142"/>
      <c r="R33" s="142"/>
      <c r="S33" s="142"/>
      <c r="T33" s="142"/>
      <c r="U33" s="142"/>
      <c r="V33" s="142"/>
      <c r="W33" s="142"/>
    </row>
    <row r="34" spans="1:23">
      <c r="A34" s="142"/>
      <c r="B34" s="142"/>
      <c r="C34" s="142"/>
      <c r="D34" s="142"/>
      <c r="E34" s="142"/>
      <c r="F34" s="142"/>
      <c r="G34" s="142"/>
      <c r="H34" s="142"/>
      <c r="I34" s="142"/>
      <c r="J34" s="142"/>
      <c r="K34" s="142"/>
      <c r="L34" s="142"/>
      <c r="M34" s="142"/>
      <c r="N34" s="142"/>
      <c r="O34" s="142"/>
      <c r="P34" s="142"/>
      <c r="Q34" s="142"/>
      <c r="R34" s="142"/>
      <c r="S34" s="142"/>
      <c r="T34" s="142"/>
      <c r="U34" s="142"/>
      <c r="V34" s="142"/>
      <c r="W34" s="142"/>
    </row>
    <row r="35" spans="1:23">
      <c r="A35" s="142"/>
      <c r="B35" s="142"/>
      <c r="C35" s="142"/>
      <c r="D35" s="142"/>
      <c r="E35" s="142"/>
      <c r="F35" s="142"/>
      <c r="G35" s="142"/>
      <c r="H35" s="142"/>
      <c r="I35" s="142"/>
      <c r="J35" s="142"/>
      <c r="K35" s="142"/>
      <c r="L35" s="142"/>
      <c r="M35" s="142"/>
      <c r="N35" s="142"/>
      <c r="O35" s="142"/>
      <c r="P35" s="142"/>
      <c r="Q35" s="142"/>
      <c r="R35" s="142"/>
      <c r="S35" s="142"/>
      <c r="T35" s="142"/>
      <c r="U35" s="142"/>
      <c r="V35" s="142"/>
      <c r="W35" s="142"/>
    </row>
    <row r="36" spans="1:23">
      <c r="A36" s="142"/>
      <c r="B36" s="142"/>
      <c r="C36" s="142"/>
      <c r="D36" s="142"/>
      <c r="E36" s="142"/>
      <c r="F36" s="142"/>
      <c r="G36" s="142"/>
      <c r="H36" s="142"/>
      <c r="I36" s="142"/>
      <c r="J36" s="142"/>
      <c r="K36" s="142"/>
      <c r="L36" s="142"/>
      <c r="M36" s="142"/>
      <c r="N36" s="142"/>
      <c r="O36" s="142"/>
      <c r="P36" s="142"/>
      <c r="Q36" s="142"/>
      <c r="R36" s="142"/>
      <c r="S36" s="142"/>
      <c r="T36" s="142"/>
      <c r="U36" s="142"/>
      <c r="V36" s="142"/>
      <c r="W36" s="142"/>
    </row>
    <row r="37" spans="1:23">
      <c r="A37" s="142"/>
      <c r="B37" s="142"/>
      <c r="C37" s="142"/>
      <c r="D37" s="142"/>
      <c r="E37" s="142"/>
      <c r="F37" s="142"/>
      <c r="G37" s="142"/>
      <c r="H37" s="142"/>
      <c r="I37" s="142"/>
      <c r="J37" s="142"/>
      <c r="K37" s="142"/>
      <c r="L37" s="142"/>
      <c r="M37" s="142"/>
      <c r="N37" s="142"/>
      <c r="O37" s="142"/>
      <c r="P37" s="142"/>
      <c r="Q37" s="142"/>
      <c r="R37" s="142"/>
      <c r="S37" s="142"/>
      <c r="T37" s="142"/>
      <c r="U37" s="142"/>
      <c r="V37" s="142"/>
      <c r="W37" s="142"/>
    </row>
    <row r="38" spans="1:23">
      <c r="A38" s="142"/>
      <c r="B38" s="142"/>
      <c r="C38" s="142"/>
      <c r="D38" s="142"/>
      <c r="E38" s="142"/>
      <c r="F38" s="142"/>
      <c r="G38" s="142"/>
      <c r="H38" s="142"/>
      <c r="I38" s="142"/>
      <c r="J38" s="142"/>
      <c r="K38" s="142"/>
      <c r="L38" s="142"/>
      <c r="M38" s="142"/>
      <c r="N38" s="142"/>
      <c r="O38" s="142"/>
      <c r="P38" s="142"/>
      <c r="Q38" s="142"/>
      <c r="R38" s="142"/>
      <c r="S38" s="142"/>
      <c r="T38" s="142"/>
      <c r="U38" s="142"/>
      <c r="V38" s="142"/>
      <c r="W38" s="142"/>
    </row>
    <row r="39" spans="1:23">
      <c r="A39" s="142"/>
      <c r="B39" s="142"/>
      <c r="C39" s="142"/>
      <c r="D39" s="142"/>
      <c r="E39" s="142"/>
      <c r="F39" s="142"/>
      <c r="G39" s="142"/>
      <c r="H39" s="142"/>
      <c r="I39" s="142"/>
      <c r="J39" s="142"/>
      <c r="K39" s="142"/>
      <c r="L39" s="142"/>
      <c r="M39" s="142"/>
      <c r="N39" s="142"/>
      <c r="O39" s="142"/>
      <c r="P39" s="142"/>
      <c r="Q39" s="142"/>
      <c r="R39" s="142"/>
      <c r="S39" s="142"/>
      <c r="T39" s="142"/>
      <c r="U39" s="142"/>
      <c r="V39" s="142"/>
      <c r="W39" s="142"/>
    </row>
    <row r="40" spans="1:23">
      <c r="A40" s="142"/>
      <c r="B40" s="142"/>
      <c r="C40" s="142"/>
      <c r="D40" s="142"/>
      <c r="E40" s="142"/>
      <c r="F40" s="142"/>
      <c r="G40" s="142"/>
      <c r="H40" s="142"/>
      <c r="I40" s="142"/>
      <c r="J40" s="142"/>
      <c r="K40" s="142"/>
      <c r="L40" s="142"/>
      <c r="M40" s="142"/>
      <c r="N40" s="142"/>
      <c r="O40" s="142"/>
      <c r="P40" s="142"/>
      <c r="Q40" s="142"/>
      <c r="R40" s="142"/>
      <c r="S40" s="142"/>
      <c r="T40" s="142"/>
      <c r="U40" s="142"/>
      <c r="V40" s="142"/>
      <c r="W40" s="142"/>
    </row>
    <row r="41" spans="1:23">
      <c r="A41" s="142"/>
      <c r="B41" s="142"/>
      <c r="C41" s="142"/>
      <c r="D41" s="142"/>
      <c r="E41" s="142"/>
      <c r="F41" s="142"/>
      <c r="G41" s="142"/>
      <c r="H41" s="142"/>
      <c r="I41" s="142"/>
      <c r="J41" s="142"/>
      <c r="K41" s="142"/>
      <c r="L41" s="142"/>
      <c r="M41" s="142"/>
      <c r="N41" s="142"/>
      <c r="O41" s="142"/>
      <c r="P41" s="142"/>
      <c r="Q41" s="142"/>
      <c r="R41" s="142"/>
      <c r="S41" s="142"/>
      <c r="T41" s="142"/>
      <c r="U41" s="142"/>
      <c r="V41" s="142"/>
      <c r="W41" s="142"/>
    </row>
    <row r="42" spans="1:23">
      <c r="A42" s="142"/>
      <c r="B42" s="142"/>
      <c r="C42" s="142"/>
      <c r="D42" s="142"/>
      <c r="E42" s="142"/>
      <c r="F42" s="142"/>
      <c r="G42" s="142"/>
      <c r="H42" s="142"/>
      <c r="I42" s="142"/>
      <c r="J42" s="142"/>
      <c r="K42" s="142"/>
      <c r="L42" s="142"/>
      <c r="M42" s="142"/>
      <c r="N42" s="142"/>
      <c r="O42" s="142"/>
      <c r="P42" s="142"/>
      <c r="Q42" s="142"/>
      <c r="R42" s="142"/>
      <c r="S42" s="142"/>
      <c r="T42" s="142"/>
      <c r="U42" s="142"/>
      <c r="V42" s="142"/>
      <c r="W42" s="142"/>
    </row>
    <row r="43" spans="1:23">
      <c r="A43" s="142"/>
      <c r="B43" s="142"/>
      <c r="C43" s="142"/>
      <c r="D43" s="142"/>
      <c r="E43" s="142"/>
      <c r="F43" s="142"/>
      <c r="G43" s="142"/>
      <c r="H43" s="142"/>
      <c r="I43" s="142"/>
      <c r="J43" s="142"/>
      <c r="K43" s="142"/>
      <c r="L43" s="142"/>
      <c r="M43" s="142"/>
      <c r="N43" s="142"/>
      <c r="O43" s="142"/>
      <c r="P43" s="142"/>
      <c r="Q43" s="142"/>
      <c r="R43" s="142"/>
      <c r="S43" s="142"/>
      <c r="T43" s="142"/>
      <c r="U43" s="142"/>
      <c r="V43" s="142"/>
      <c r="W43" s="142"/>
    </row>
    <row r="44" spans="1:23">
      <c r="A44" s="142"/>
      <c r="B44" s="142"/>
      <c r="C44" s="142"/>
      <c r="D44" s="142"/>
      <c r="E44" s="142"/>
      <c r="F44" s="142"/>
      <c r="G44" s="142"/>
      <c r="H44" s="142"/>
      <c r="I44" s="142"/>
      <c r="J44" s="142"/>
      <c r="K44" s="142"/>
      <c r="L44" s="142"/>
      <c r="M44" s="142"/>
      <c r="N44" s="142"/>
      <c r="O44" s="142"/>
      <c r="P44" s="142"/>
      <c r="Q44" s="142"/>
      <c r="R44" s="142"/>
      <c r="S44" s="142"/>
      <c r="T44" s="142"/>
      <c r="U44" s="142"/>
      <c r="V44" s="142"/>
      <c r="W44" s="142"/>
    </row>
    <row r="45" spans="1:23">
      <c r="A45" s="142"/>
      <c r="B45" s="142"/>
      <c r="C45" s="142"/>
      <c r="D45" s="142"/>
      <c r="E45" s="142"/>
      <c r="F45" s="142"/>
      <c r="G45" s="142"/>
      <c r="H45" s="142"/>
      <c r="I45" s="142"/>
      <c r="J45" s="142"/>
      <c r="K45" s="142"/>
      <c r="L45" s="142"/>
      <c r="M45" s="142"/>
      <c r="N45" s="142"/>
      <c r="O45" s="142"/>
      <c r="P45" s="142"/>
      <c r="Q45" s="142"/>
      <c r="R45" s="142"/>
      <c r="S45" s="142"/>
      <c r="T45" s="142"/>
      <c r="U45" s="142"/>
      <c r="V45" s="142"/>
      <c r="W45" s="142"/>
    </row>
    <row r="46" spans="1:23">
      <c r="A46" s="142"/>
      <c r="B46" s="142"/>
      <c r="C46" s="142"/>
      <c r="D46" s="142"/>
      <c r="E46" s="142"/>
      <c r="F46" s="142"/>
      <c r="G46" s="142"/>
      <c r="H46" s="142"/>
      <c r="I46" s="142"/>
      <c r="J46" s="142"/>
      <c r="K46" s="142"/>
      <c r="L46" s="142"/>
      <c r="M46" s="142"/>
      <c r="N46" s="142"/>
      <c r="O46" s="142"/>
      <c r="P46" s="142"/>
      <c r="Q46" s="142"/>
      <c r="R46" s="142"/>
      <c r="S46" s="142"/>
      <c r="T46" s="142"/>
      <c r="U46" s="142"/>
      <c r="V46" s="142"/>
      <c r="W46" s="142"/>
    </row>
    <row r="47" spans="1:23">
      <c r="A47" s="142"/>
      <c r="B47" s="142"/>
      <c r="C47" s="142"/>
      <c r="D47" s="142"/>
      <c r="E47" s="142"/>
      <c r="F47" s="142"/>
      <c r="G47" s="142"/>
      <c r="H47" s="142"/>
      <c r="I47" s="142"/>
      <c r="J47" s="142"/>
      <c r="K47" s="142"/>
      <c r="L47" s="142"/>
      <c r="M47" s="142"/>
      <c r="N47" s="142"/>
      <c r="O47" s="142"/>
      <c r="P47" s="142"/>
      <c r="Q47" s="142"/>
      <c r="R47" s="142"/>
      <c r="S47" s="142"/>
      <c r="T47" s="142"/>
      <c r="U47" s="142"/>
      <c r="V47" s="142"/>
      <c r="W47" s="142"/>
    </row>
    <row r="48" spans="1:23">
      <c r="A48" s="142"/>
      <c r="B48" s="142"/>
      <c r="C48" s="142"/>
      <c r="D48" s="142"/>
      <c r="E48" s="142"/>
      <c r="F48" s="142"/>
      <c r="G48" s="142"/>
      <c r="H48" s="142"/>
      <c r="I48" s="142"/>
      <c r="J48" s="142"/>
      <c r="K48" s="142"/>
      <c r="L48" s="142"/>
      <c r="M48" s="142"/>
      <c r="N48" s="142"/>
      <c r="O48" s="142"/>
      <c r="P48" s="142"/>
      <c r="Q48" s="142"/>
      <c r="R48" s="142"/>
      <c r="S48" s="142"/>
      <c r="T48" s="142"/>
      <c r="U48" s="142"/>
      <c r="V48" s="142"/>
      <c r="W48" s="142"/>
    </row>
    <row r="49" spans="1:23">
      <c r="A49" s="142"/>
      <c r="B49" s="142"/>
      <c r="C49" s="142"/>
      <c r="D49" s="142"/>
      <c r="E49" s="142"/>
      <c r="F49" s="142"/>
      <c r="G49" s="142"/>
      <c r="H49" s="142"/>
      <c r="I49" s="142"/>
      <c r="J49" s="142"/>
      <c r="K49" s="142"/>
      <c r="L49" s="142"/>
      <c r="M49" s="142"/>
      <c r="N49" s="142"/>
      <c r="O49" s="142"/>
      <c r="P49" s="142"/>
      <c r="Q49" s="142"/>
      <c r="R49" s="142"/>
      <c r="S49" s="142"/>
      <c r="T49" s="142"/>
      <c r="U49" s="142"/>
      <c r="V49" s="142"/>
      <c r="W49" s="142"/>
    </row>
    <row r="50" spans="1:23">
      <c r="A50" s="142"/>
      <c r="B50" s="142"/>
      <c r="C50" s="142"/>
      <c r="D50" s="142"/>
      <c r="E50" s="142"/>
      <c r="F50" s="142"/>
      <c r="G50" s="142"/>
      <c r="H50" s="142"/>
      <c r="I50" s="142"/>
      <c r="J50" s="142"/>
      <c r="K50" s="142"/>
      <c r="L50" s="142"/>
      <c r="M50" s="142"/>
      <c r="N50" s="142"/>
      <c r="O50" s="142"/>
      <c r="P50" s="142"/>
      <c r="Q50" s="142"/>
      <c r="R50" s="142"/>
      <c r="S50" s="142"/>
      <c r="T50" s="142"/>
      <c r="U50" s="142"/>
      <c r="V50" s="142"/>
      <c r="W50" s="142"/>
    </row>
    <row r="51" spans="1:23">
      <c r="A51" s="142"/>
      <c r="B51" s="142"/>
      <c r="C51" s="142"/>
      <c r="D51" s="142"/>
      <c r="E51" s="142"/>
      <c r="F51" s="142"/>
      <c r="G51" s="142"/>
      <c r="H51" s="142"/>
      <c r="I51" s="142"/>
      <c r="J51" s="142"/>
      <c r="K51" s="142"/>
      <c r="L51" s="142"/>
      <c r="M51" s="142"/>
      <c r="N51" s="142"/>
      <c r="O51" s="142"/>
      <c r="P51" s="142"/>
      <c r="Q51" s="142"/>
      <c r="R51" s="142"/>
      <c r="S51" s="142"/>
      <c r="T51" s="142"/>
      <c r="U51" s="142"/>
      <c r="V51" s="142"/>
      <c r="W51" s="142"/>
    </row>
    <row r="52" spans="1:23">
      <c r="A52" s="142"/>
      <c r="B52" s="142"/>
      <c r="C52" s="142"/>
      <c r="D52" s="142"/>
      <c r="E52" s="142"/>
      <c r="F52" s="142"/>
      <c r="G52" s="142"/>
      <c r="H52" s="142"/>
      <c r="I52" s="142"/>
      <c r="J52" s="142"/>
      <c r="K52" s="142"/>
      <c r="L52" s="142"/>
      <c r="M52" s="142"/>
      <c r="N52" s="142"/>
      <c r="O52" s="142"/>
      <c r="P52" s="142"/>
      <c r="Q52" s="142"/>
      <c r="R52" s="142"/>
      <c r="S52" s="142"/>
      <c r="T52" s="142"/>
      <c r="U52" s="142"/>
      <c r="V52" s="142"/>
      <c r="W52" s="142"/>
    </row>
    <row r="53" spans="1:23">
      <c r="A53" s="142"/>
      <c r="B53" s="142"/>
      <c r="C53" s="142"/>
      <c r="D53" s="142"/>
      <c r="E53" s="142"/>
      <c r="F53" s="142"/>
      <c r="G53" s="142"/>
      <c r="H53" s="142"/>
      <c r="I53" s="142"/>
      <c r="J53" s="142"/>
      <c r="K53" s="142"/>
      <c r="L53" s="142"/>
      <c r="M53" s="142"/>
      <c r="N53" s="142"/>
      <c r="O53" s="142"/>
      <c r="P53" s="142"/>
      <c r="Q53" s="142"/>
      <c r="R53" s="142"/>
      <c r="S53" s="142"/>
      <c r="T53" s="142"/>
      <c r="U53" s="142"/>
      <c r="V53" s="142"/>
      <c r="W53" s="142"/>
    </row>
    <row r="54" spans="1:23">
      <c r="A54" s="142"/>
      <c r="B54" s="142"/>
      <c r="C54" s="142"/>
      <c r="D54" s="142"/>
      <c r="E54" s="142"/>
      <c r="F54" s="142"/>
      <c r="G54" s="142"/>
      <c r="H54" s="142"/>
      <c r="I54" s="142"/>
      <c r="J54" s="142"/>
      <c r="K54" s="142"/>
      <c r="L54" s="142"/>
      <c r="M54" s="142"/>
      <c r="N54" s="142"/>
      <c r="O54" s="142"/>
      <c r="P54" s="142"/>
      <c r="Q54" s="142"/>
      <c r="R54" s="142"/>
      <c r="S54" s="142"/>
      <c r="T54" s="142"/>
      <c r="U54" s="142"/>
      <c r="V54" s="142"/>
      <c r="W54" s="142"/>
    </row>
    <row r="55" spans="1:23">
      <c r="A55" s="142"/>
      <c r="B55" s="142"/>
      <c r="C55" s="142"/>
      <c r="D55" s="142"/>
      <c r="E55" s="142"/>
      <c r="F55" s="142"/>
      <c r="G55" s="142"/>
      <c r="H55" s="142"/>
      <c r="I55" s="142"/>
      <c r="J55" s="142"/>
      <c r="K55" s="142"/>
      <c r="L55" s="142"/>
      <c r="M55" s="142"/>
      <c r="N55" s="142"/>
      <c r="O55" s="142"/>
      <c r="P55" s="142"/>
      <c r="Q55" s="142"/>
      <c r="R55" s="142"/>
      <c r="S55" s="142"/>
      <c r="T55" s="142"/>
      <c r="U55" s="142"/>
      <c r="V55" s="142"/>
      <c r="W55" s="142"/>
    </row>
    <row r="56" spans="1:23">
      <c r="A56" s="142"/>
      <c r="B56" s="142"/>
      <c r="C56" s="142"/>
      <c r="D56" s="142"/>
      <c r="E56" s="142"/>
      <c r="F56" s="142"/>
      <c r="G56" s="142"/>
      <c r="H56" s="142"/>
      <c r="I56" s="142"/>
      <c r="J56" s="142"/>
      <c r="K56" s="142"/>
      <c r="L56" s="142"/>
      <c r="M56" s="142"/>
      <c r="N56" s="142"/>
      <c r="O56" s="142"/>
      <c r="P56" s="142"/>
      <c r="Q56" s="142"/>
      <c r="R56" s="142"/>
      <c r="S56" s="142"/>
      <c r="T56" s="142"/>
      <c r="U56" s="142"/>
      <c r="V56" s="142"/>
      <c r="W56" s="142"/>
    </row>
    <row r="57" spans="1:23">
      <c r="A57" s="142"/>
      <c r="B57" s="142"/>
      <c r="C57" s="142"/>
      <c r="D57" s="142"/>
      <c r="E57" s="142"/>
      <c r="F57" s="142"/>
      <c r="G57" s="142"/>
      <c r="H57" s="142"/>
      <c r="I57" s="142"/>
      <c r="J57" s="142"/>
      <c r="K57" s="142"/>
      <c r="L57" s="142"/>
      <c r="M57" s="142"/>
      <c r="N57" s="142"/>
      <c r="O57" s="142"/>
      <c r="P57" s="142"/>
      <c r="Q57" s="142"/>
      <c r="R57" s="142"/>
      <c r="S57" s="142"/>
      <c r="T57" s="142"/>
      <c r="U57" s="142"/>
      <c r="V57" s="142"/>
      <c r="W57" s="142"/>
    </row>
    <row r="58" spans="1:23">
      <c r="A58" s="142"/>
      <c r="B58" s="142"/>
      <c r="C58" s="142"/>
      <c r="D58" s="142"/>
      <c r="E58" s="142"/>
      <c r="F58" s="142"/>
      <c r="G58" s="142"/>
      <c r="H58" s="142"/>
      <c r="I58" s="142"/>
      <c r="J58" s="142"/>
      <c r="K58" s="142"/>
      <c r="L58" s="142"/>
      <c r="M58" s="142"/>
      <c r="N58" s="142"/>
      <c r="O58" s="142"/>
      <c r="P58" s="142"/>
      <c r="Q58" s="142"/>
      <c r="R58" s="142"/>
      <c r="S58" s="142"/>
      <c r="T58" s="142"/>
      <c r="U58" s="142"/>
      <c r="V58" s="142"/>
      <c r="W58" s="142"/>
    </row>
    <row r="59" spans="1:23">
      <c r="A59" s="142"/>
      <c r="B59" s="142"/>
      <c r="C59" s="142"/>
      <c r="D59" s="142"/>
      <c r="E59" s="142"/>
      <c r="F59" s="142"/>
      <c r="G59" s="142"/>
      <c r="H59" s="142"/>
      <c r="I59" s="142"/>
      <c r="J59" s="142"/>
      <c r="K59" s="142"/>
      <c r="L59" s="142"/>
      <c r="M59" s="142"/>
      <c r="N59" s="142"/>
      <c r="O59" s="142"/>
      <c r="P59" s="142"/>
      <c r="Q59" s="142"/>
      <c r="R59" s="142"/>
      <c r="S59" s="142"/>
      <c r="T59" s="142"/>
      <c r="U59" s="142"/>
      <c r="V59" s="142"/>
      <c r="W59" s="142"/>
    </row>
    <row r="60" spans="1:23">
      <c r="A60" s="142"/>
      <c r="B60" s="142"/>
      <c r="C60" s="142"/>
      <c r="D60" s="142"/>
      <c r="E60" s="142"/>
      <c r="F60" s="142"/>
      <c r="G60" s="142"/>
      <c r="H60" s="142"/>
      <c r="I60" s="142"/>
      <c r="J60" s="142"/>
      <c r="K60" s="142"/>
      <c r="L60" s="142"/>
      <c r="M60" s="142"/>
      <c r="N60" s="142"/>
      <c r="O60" s="142"/>
      <c r="P60" s="142"/>
      <c r="Q60" s="142"/>
      <c r="R60" s="142"/>
      <c r="S60" s="142"/>
      <c r="T60" s="142"/>
      <c r="U60" s="142"/>
      <c r="V60" s="142"/>
      <c r="W60" s="142"/>
    </row>
    <row r="61" spans="1:23">
      <c r="A61" s="142"/>
      <c r="B61" s="142"/>
      <c r="C61" s="142"/>
      <c r="D61" s="142"/>
      <c r="E61" s="142"/>
      <c r="F61" s="142"/>
      <c r="G61" s="142"/>
      <c r="H61" s="142"/>
      <c r="I61" s="142"/>
      <c r="J61" s="142"/>
      <c r="K61" s="142"/>
      <c r="L61" s="142"/>
      <c r="M61" s="142"/>
      <c r="N61" s="142"/>
      <c r="O61" s="142"/>
      <c r="P61" s="142"/>
      <c r="Q61" s="142"/>
      <c r="R61" s="142"/>
      <c r="S61" s="142"/>
      <c r="T61" s="142"/>
      <c r="U61" s="142"/>
      <c r="V61" s="142"/>
      <c r="W61" s="142"/>
    </row>
    <row r="62" spans="1:23">
      <c r="A62" s="142"/>
      <c r="B62" s="142"/>
      <c r="C62" s="142"/>
      <c r="D62" s="142"/>
      <c r="E62" s="142"/>
      <c r="F62" s="142"/>
      <c r="G62" s="142"/>
      <c r="H62" s="142"/>
      <c r="I62" s="142"/>
      <c r="J62" s="142"/>
      <c r="K62" s="142"/>
      <c r="L62" s="142"/>
      <c r="M62" s="142"/>
      <c r="N62" s="142"/>
      <c r="O62" s="142"/>
      <c r="P62" s="142"/>
      <c r="Q62" s="142"/>
      <c r="R62" s="142"/>
      <c r="S62" s="142"/>
      <c r="T62" s="142"/>
      <c r="U62" s="142"/>
      <c r="V62" s="142"/>
      <c r="W62" s="142"/>
    </row>
    <row r="63" spans="1:23">
      <c r="A63" s="142"/>
      <c r="B63" s="142"/>
      <c r="C63" s="142"/>
      <c r="D63" s="142"/>
      <c r="E63" s="142"/>
      <c r="F63" s="142"/>
      <c r="G63" s="142"/>
      <c r="H63" s="142"/>
      <c r="I63" s="142"/>
      <c r="J63" s="142"/>
      <c r="K63" s="142"/>
      <c r="L63" s="142"/>
      <c r="M63" s="142"/>
      <c r="N63" s="142"/>
      <c r="O63" s="142"/>
      <c r="P63" s="142"/>
      <c r="Q63" s="142"/>
      <c r="R63" s="142"/>
      <c r="S63" s="142"/>
      <c r="T63" s="142"/>
      <c r="U63" s="142"/>
      <c r="V63" s="142"/>
      <c r="W63" s="142"/>
    </row>
    <row r="64" spans="1:23">
      <c r="A64" s="142"/>
      <c r="B64" s="142"/>
      <c r="C64" s="142"/>
      <c r="D64" s="142"/>
      <c r="E64" s="142"/>
      <c r="F64" s="142"/>
      <c r="G64" s="142"/>
      <c r="H64" s="142"/>
      <c r="I64" s="142"/>
      <c r="J64" s="142"/>
      <c r="K64" s="142"/>
      <c r="L64" s="142"/>
      <c r="M64" s="142"/>
      <c r="N64" s="142"/>
      <c r="O64" s="142"/>
      <c r="P64" s="142"/>
      <c r="Q64" s="142"/>
      <c r="R64" s="142"/>
      <c r="S64" s="142"/>
      <c r="T64" s="142"/>
      <c r="U64" s="142"/>
      <c r="V64" s="142"/>
      <c r="W64" s="142"/>
    </row>
    <row r="65" spans="1:23">
      <c r="A65" s="142"/>
      <c r="B65" s="142"/>
      <c r="C65" s="142"/>
      <c r="D65" s="142"/>
      <c r="E65" s="142"/>
      <c r="F65" s="142"/>
      <c r="G65" s="142"/>
      <c r="H65" s="142"/>
      <c r="I65" s="142"/>
      <c r="J65" s="142"/>
      <c r="K65" s="142"/>
      <c r="L65" s="142"/>
      <c r="M65" s="142"/>
      <c r="N65" s="142"/>
      <c r="O65" s="142"/>
      <c r="P65" s="142"/>
      <c r="Q65" s="142"/>
      <c r="R65" s="142"/>
      <c r="S65" s="142"/>
      <c r="T65" s="142"/>
      <c r="U65" s="142"/>
      <c r="V65" s="142"/>
      <c r="W65" s="142"/>
    </row>
    <row r="66" spans="1:23">
      <c r="A66" s="142"/>
      <c r="B66" s="142"/>
      <c r="C66" s="142"/>
      <c r="D66" s="142"/>
      <c r="E66" s="142"/>
      <c r="F66" s="142"/>
      <c r="G66" s="142"/>
      <c r="H66" s="142"/>
      <c r="I66" s="142"/>
      <c r="J66" s="142"/>
      <c r="K66" s="142"/>
      <c r="L66" s="142"/>
      <c r="M66" s="142"/>
      <c r="N66" s="142"/>
      <c r="O66" s="142"/>
      <c r="P66" s="142"/>
      <c r="Q66" s="142"/>
      <c r="R66" s="142"/>
      <c r="S66" s="142"/>
      <c r="T66" s="142"/>
      <c r="U66" s="142"/>
      <c r="V66" s="142"/>
      <c r="W66" s="142"/>
    </row>
    <row r="67" spans="1:23">
      <c r="A67" s="142"/>
      <c r="B67" s="142"/>
      <c r="C67" s="142"/>
      <c r="D67" s="142"/>
      <c r="E67" s="142"/>
      <c r="F67" s="142"/>
      <c r="G67" s="142"/>
      <c r="H67" s="142"/>
      <c r="I67" s="142"/>
      <c r="J67" s="142"/>
      <c r="K67" s="142"/>
      <c r="L67" s="142"/>
      <c r="M67" s="142"/>
      <c r="N67" s="142"/>
      <c r="O67" s="142"/>
      <c r="P67" s="142"/>
      <c r="Q67" s="142"/>
      <c r="R67" s="142"/>
      <c r="S67" s="142"/>
      <c r="T67" s="142"/>
      <c r="U67" s="142"/>
      <c r="V67" s="142"/>
      <c r="W67" s="142"/>
    </row>
    <row r="68" spans="1:23">
      <c r="A68" s="142"/>
      <c r="B68" s="142"/>
      <c r="C68" s="142"/>
      <c r="D68" s="142"/>
      <c r="E68" s="142"/>
      <c r="F68" s="142"/>
      <c r="G68" s="142"/>
      <c r="H68" s="142"/>
      <c r="I68" s="142"/>
      <c r="J68" s="142"/>
      <c r="K68" s="142"/>
      <c r="L68" s="142"/>
      <c r="M68" s="142"/>
      <c r="N68" s="142"/>
      <c r="O68" s="142"/>
      <c r="P68" s="142"/>
      <c r="Q68" s="142"/>
      <c r="R68" s="142"/>
      <c r="S68" s="142"/>
      <c r="T68" s="142"/>
      <c r="U68" s="142"/>
      <c r="V68" s="142"/>
      <c r="W68" s="142"/>
    </row>
    <row r="69" spans="1:23">
      <c r="A69" s="142"/>
      <c r="B69" s="142"/>
      <c r="C69" s="142"/>
      <c r="D69" s="142"/>
      <c r="E69" s="142"/>
      <c r="F69" s="142"/>
      <c r="G69" s="142"/>
      <c r="H69" s="142"/>
      <c r="I69" s="142"/>
      <c r="J69" s="142"/>
      <c r="K69" s="142"/>
      <c r="L69" s="142"/>
      <c r="M69" s="142"/>
      <c r="N69" s="142"/>
      <c r="O69" s="142"/>
      <c r="P69" s="142"/>
      <c r="Q69" s="142"/>
      <c r="R69" s="142"/>
      <c r="S69" s="142"/>
      <c r="T69" s="142"/>
      <c r="U69" s="142"/>
      <c r="V69" s="142"/>
      <c r="W69" s="142"/>
    </row>
    <row r="70" spans="1:23">
      <c r="A70" s="142"/>
      <c r="B70" s="142"/>
      <c r="C70" s="142"/>
      <c r="D70" s="142"/>
      <c r="E70" s="142"/>
      <c r="F70" s="142"/>
      <c r="G70" s="142"/>
      <c r="H70" s="142"/>
      <c r="I70" s="142"/>
      <c r="J70" s="142"/>
      <c r="K70" s="142"/>
      <c r="L70" s="142"/>
      <c r="M70" s="142"/>
      <c r="N70" s="142"/>
      <c r="O70" s="142"/>
      <c r="P70" s="142"/>
      <c r="Q70" s="142"/>
      <c r="R70" s="142"/>
      <c r="S70" s="142"/>
      <c r="T70" s="142"/>
      <c r="U70" s="142"/>
      <c r="V70" s="142"/>
      <c r="W70" s="142"/>
    </row>
    <row r="71" spans="1:23">
      <c r="A71" s="142"/>
      <c r="B71" s="142"/>
      <c r="C71" s="142"/>
      <c r="D71" s="142"/>
      <c r="E71" s="142"/>
      <c r="F71" s="142"/>
      <c r="G71" s="142"/>
      <c r="H71" s="142"/>
      <c r="I71" s="142"/>
      <c r="J71" s="142"/>
      <c r="K71" s="142"/>
      <c r="L71" s="142"/>
      <c r="M71" s="142"/>
      <c r="N71" s="142"/>
      <c r="O71" s="142"/>
      <c r="P71" s="142"/>
      <c r="Q71" s="142"/>
      <c r="R71" s="142"/>
      <c r="S71" s="142"/>
      <c r="T71" s="142"/>
      <c r="U71" s="142"/>
      <c r="V71" s="142"/>
      <c r="W71" s="142"/>
    </row>
    <row r="72" spans="1:23">
      <c r="A72" s="142"/>
      <c r="B72" s="142"/>
      <c r="C72" s="142"/>
      <c r="D72" s="142"/>
      <c r="E72" s="142"/>
      <c r="F72" s="142"/>
      <c r="G72" s="142"/>
      <c r="H72" s="142"/>
      <c r="I72" s="142"/>
      <c r="J72" s="142"/>
      <c r="K72" s="142"/>
      <c r="L72" s="142"/>
      <c r="M72" s="142"/>
      <c r="N72" s="142"/>
      <c r="O72" s="142"/>
      <c r="P72" s="142"/>
      <c r="Q72" s="142"/>
      <c r="R72" s="142"/>
      <c r="S72" s="142"/>
      <c r="T72" s="142"/>
      <c r="U72" s="142"/>
      <c r="V72" s="142"/>
      <c r="W72" s="142"/>
    </row>
    <row r="73" spans="1:23">
      <c r="A73" s="142"/>
      <c r="B73" s="142"/>
      <c r="C73" s="142"/>
      <c r="D73" s="142"/>
      <c r="E73" s="142"/>
      <c r="F73" s="142"/>
      <c r="G73" s="142"/>
      <c r="H73" s="142"/>
      <c r="I73" s="142"/>
      <c r="J73" s="142"/>
      <c r="K73" s="142"/>
      <c r="L73" s="142"/>
      <c r="M73" s="142"/>
      <c r="N73" s="142"/>
      <c r="O73" s="142"/>
      <c r="P73" s="142"/>
      <c r="Q73" s="142"/>
      <c r="R73" s="142"/>
      <c r="S73" s="142"/>
      <c r="T73" s="142"/>
      <c r="U73" s="142"/>
      <c r="V73" s="142"/>
      <c r="W73" s="142"/>
    </row>
    <row r="74" spans="1:23">
      <c r="A74" s="142"/>
      <c r="B74" s="142"/>
      <c r="C74" s="142"/>
      <c r="D74" s="142"/>
      <c r="E74" s="142"/>
      <c r="F74" s="142"/>
      <c r="G74" s="142"/>
      <c r="H74" s="142"/>
      <c r="I74" s="142"/>
      <c r="J74" s="142"/>
      <c r="K74" s="142"/>
      <c r="L74" s="142"/>
      <c r="M74" s="142"/>
      <c r="N74" s="142"/>
      <c r="O74" s="142"/>
      <c r="P74" s="142"/>
      <c r="Q74" s="142"/>
      <c r="R74" s="142"/>
      <c r="S74" s="142"/>
      <c r="T74" s="142"/>
      <c r="U74" s="142"/>
      <c r="V74" s="142"/>
      <c r="W74" s="142"/>
    </row>
    <row r="75" spans="1:23">
      <c r="A75" s="142"/>
      <c r="B75" s="142"/>
      <c r="C75" s="142"/>
      <c r="D75" s="142"/>
      <c r="E75" s="142"/>
      <c r="F75" s="142"/>
      <c r="G75" s="142"/>
      <c r="H75" s="142"/>
      <c r="I75" s="142"/>
      <c r="J75" s="142"/>
      <c r="K75" s="142"/>
      <c r="L75" s="142"/>
      <c r="M75" s="142"/>
      <c r="N75" s="142"/>
      <c r="O75" s="142"/>
      <c r="P75" s="142"/>
      <c r="Q75" s="142"/>
      <c r="R75" s="142"/>
      <c r="S75" s="142"/>
      <c r="T75" s="142"/>
      <c r="U75" s="142"/>
      <c r="V75" s="142"/>
      <c r="W75" s="142"/>
    </row>
    <row r="76" spans="1:23">
      <c r="A76" s="142"/>
      <c r="B76" s="142"/>
      <c r="C76" s="142"/>
      <c r="D76" s="142"/>
      <c r="E76" s="142"/>
      <c r="F76" s="142"/>
      <c r="G76" s="142"/>
      <c r="H76" s="142"/>
      <c r="I76" s="142"/>
      <c r="J76" s="142"/>
      <c r="K76" s="142"/>
      <c r="L76" s="142"/>
      <c r="M76" s="142"/>
      <c r="N76" s="142"/>
      <c r="O76" s="142"/>
      <c r="P76" s="142"/>
      <c r="Q76" s="142"/>
      <c r="R76" s="142"/>
      <c r="S76" s="142"/>
      <c r="T76" s="142"/>
      <c r="U76" s="142"/>
      <c r="V76" s="142"/>
      <c r="W76" s="142"/>
    </row>
    <row r="77" spans="1:23">
      <c r="A77" s="142"/>
      <c r="B77" s="142"/>
      <c r="C77" s="142"/>
      <c r="D77" s="142"/>
      <c r="E77" s="142"/>
      <c r="F77" s="142"/>
      <c r="G77" s="142"/>
      <c r="H77" s="142"/>
      <c r="I77" s="142"/>
      <c r="J77" s="142"/>
      <c r="K77" s="142"/>
      <c r="L77" s="142"/>
      <c r="M77" s="142"/>
      <c r="N77" s="142"/>
      <c r="O77" s="142"/>
      <c r="P77" s="142"/>
      <c r="Q77" s="142"/>
      <c r="R77" s="142"/>
      <c r="S77" s="142"/>
      <c r="T77" s="142"/>
      <c r="U77" s="142"/>
      <c r="V77" s="142"/>
      <c r="W77" s="142"/>
    </row>
    <row r="78" spans="1:23">
      <c r="A78" s="142"/>
      <c r="B78" s="142"/>
      <c r="C78" s="142"/>
      <c r="D78" s="142"/>
      <c r="E78" s="142"/>
      <c r="F78" s="142"/>
      <c r="G78" s="142"/>
      <c r="H78" s="142"/>
      <c r="I78" s="142"/>
      <c r="J78" s="142"/>
      <c r="K78" s="142"/>
      <c r="L78" s="142"/>
      <c r="M78" s="142"/>
      <c r="N78" s="142"/>
      <c r="O78" s="142"/>
      <c r="P78" s="142"/>
      <c r="Q78" s="142"/>
      <c r="R78" s="142"/>
      <c r="S78" s="142"/>
      <c r="T78" s="142"/>
      <c r="U78" s="142"/>
      <c r="V78" s="142"/>
      <c r="W78" s="142"/>
    </row>
    <row r="79" spans="1:23">
      <c r="A79" s="142"/>
      <c r="B79" s="142"/>
      <c r="C79" s="142"/>
      <c r="D79" s="142"/>
      <c r="E79" s="142"/>
      <c r="F79" s="142"/>
      <c r="G79" s="142"/>
      <c r="H79" s="142"/>
      <c r="I79" s="142"/>
      <c r="J79" s="142"/>
      <c r="K79" s="142"/>
      <c r="L79" s="142"/>
      <c r="M79" s="142"/>
      <c r="N79" s="142"/>
      <c r="O79" s="142"/>
      <c r="P79" s="142"/>
      <c r="Q79" s="142"/>
      <c r="R79" s="142"/>
      <c r="S79" s="142"/>
      <c r="T79" s="142"/>
      <c r="U79" s="142"/>
      <c r="V79" s="142"/>
      <c r="W79" s="142"/>
    </row>
    <row r="80" spans="1:23">
      <c r="A80" s="142"/>
      <c r="B80" s="142"/>
      <c r="C80" s="142"/>
      <c r="D80" s="142"/>
      <c r="E80" s="142"/>
      <c r="F80" s="142"/>
      <c r="G80" s="142"/>
      <c r="H80" s="142"/>
      <c r="I80" s="142"/>
      <c r="J80" s="142"/>
      <c r="K80" s="142"/>
      <c r="L80" s="142"/>
      <c r="M80" s="142"/>
      <c r="N80" s="142"/>
      <c r="O80" s="142"/>
      <c r="P80" s="142"/>
      <c r="Q80" s="142"/>
      <c r="R80" s="142"/>
      <c r="S80" s="142"/>
      <c r="T80" s="142"/>
      <c r="U80" s="142"/>
      <c r="V80" s="142"/>
      <c r="W80" s="142"/>
    </row>
    <row r="81" spans="1:23">
      <c r="A81" s="142"/>
      <c r="B81" s="142"/>
      <c r="C81" s="142"/>
      <c r="D81" s="142"/>
      <c r="E81" s="142"/>
      <c r="F81" s="142"/>
      <c r="G81" s="142"/>
      <c r="H81" s="142"/>
      <c r="I81" s="142"/>
      <c r="J81" s="142"/>
      <c r="K81" s="142"/>
      <c r="L81" s="142"/>
      <c r="M81" s="142"/>
      <c r="N81" s="142"/>
      <c r="O81" s="142"/>
      <c r="P81" s="142"/>
      <c r="Q81" s="142"/>
      <c r="R81" s="142"/>
      <c r="S81" s="142"/>
      <c r="T81" s="142"/>
      <c r="U81" s="142"/>
      <c r="V81" s="142"/>
      <c r="W81" s="142"/>
    </row>
    <row r="82" spans="1:23">
      <c r="A82" s="142"/>
      <c r="B82" s="142"/>
      <c r="C82" s="142"/>
      <c r="D82" s="142"/>
      <c r="E82" s="142"/>
      <c r="F82" s="142"/>
      <c r="G82" s="142"/>
      <c r="H82" s="142"/>
      <c r="I82" s="142"/>
      <c r="J82" s="142"/>
      <c r="K82" s="142"/>
      <c r="L82" s="142"/>
      <c r="M82" s="142"/>
      <c r="N82" s="142"/>
      <c r="O82" s="142"/>
      <c r="P82" s="142"/>
      <c r="Q82" s="142"/>
      <c r="R82" s="142"/>
      <c r="S82" s="142"/>
      <c r="T82" s="142"/>
      <c r="U82" s="142"/>
      <c r="V82" s="142"/>
      <c r="W82" s="142"/>
    </row>
    <row r="83" spans="1:23">
      <c r="A83" s="142"/>
      <c r="B83" s="142"/>
      <c r="C83" s="142"/>
      <c r="D83" s="142"/>
      <c r="E83" s="142"/>
      <c r="F83" s="142"/>
      <c r="G83" s="142"/>
      <c r="H83" s="142"/>
      <c r="I83" s="142"/>
      <c r="J83" s="142"/>
      <c r="K83" s="142"/>
      <c r="L83" s="142"/>
      <c r="M83" s="142"/>
      <c r="N83" s="142"/>
      <c r="O83" s="142"/>
      <c r="P83" s="142"/>
      <c r="Q83" s="142"/>
      <c r="R83" s="142"/>
      <c r="S83" s="142"/>
      <c r="T83" s="142"/>
      <c r="U83" s="142"/>
      <c r="V83" s="142"/>
      <c r="W83" s="142"/>
    </row>
    <row r="84" spans="1:23">
      <c r="A84" s="142"/>
      <c r="B84" s="142"/>
      <c r="C84" s="142"/>
      <c r="D84" s="142"/>
      <c r="E84" s="142"/>
      <c r="F84" s="142"/>
      <c r="G84" s="142"/>
      <c r="H84" s="142"/>
      <c r="I84" s="142"/>
      <c r="J84" s="142"/>
      <c r="K84" s="142"/>
      <c r="L84" s="142"/>
      <c r="M84" s="142"/>
      <c r="N84" s="142"/>
      <c r="O84" s="142"/>
      <c r="P84" s="142"/>
      <c r="Q84" s="142"/>
      <c r="R84" s="142"/>
      <c r="S84" s="142"/>
      <c r="T84" s="142"/>
      <c r="U84" s="142"/>
      <c r="V84" s="142"/>
      <c r="W84" s="142"/>
    </row>
    <row r="85" spans="1:23">
      <c r="A85" s="142"/>
      <c r="B85" s="142"/>
      <c r="C85" s="142"/>
      <c r="D85" s="142"/>
      <c r="E85" s="142"/>
      <c r="F85" s="142"/>
      <c r="G85" s="142"/>
      <c r="H85" s="142"/>
      <c r="I85" s="142"/>
      <c r="J85" s="142"/>
      <c r="K85" s="142"/>
      <c r="L85" s="142"/>
      <c r="M85" s="142"/>
      <c r="N85" s="142"/>
      <c r="O85" s="142"/>
      <c r="P85" s="142"/>
      <c r="Q85" s="142"/>
      <c r="R85" s="142"/>
      <c r="S85" s="142"/>
      <c r="T85" s="142"/>
      <c r="U85" s="142"/>
      <c r="V85" s="142"/>
      <c r="W85" s="142"/>
    </row>
    <row r="86" spans="1:23">
      <c r="A86" s="142"/>
      <c r="B86" s="142"/>
      <c r="C86" s="142"/>
      <c r="D86" s="142"/>
      <c r="E86" s="142"/>
      <c r="F86" s="142"/>
      <c r="G86" s="142"/>
      <c r="H86" s="142"/>
      <c r="I86" s="142"/>
      <c r="J86" s="142"/>
      <c r="K86" s="142"/>
      <c r="L86" s="142"/>
      <c r="M86" s="142"/>
      <c r="N86" s="142"/>
      <c r="O86" s="142"/>
      <c r="P86" s="142"/>
      <c r="Q86" s="142"/>
      <c r="R86" s="142"/>
      <c r="S86" s="142"/>
      <c r="T86" s="142"/>
      <c r="U86" s="142"/>
      <c r="V86" s="142"/>
      <c r="W86" s="142"/>
    </row>
    <row r="87" spans="1:23">
      <c r="A87" s="142"/>
      <c r="B87" s="142"/>
      <c r="C87" s="142"/>
      <c r="D87" s="142"/>
      <c r="E87" s="142"/>
      <c r="F87" s="142"/>
      <c r="G87" s="142"/>
      <c r="H87" s="142"/>
      <c r="I87" s="142"/>
      <c r="J87" s="142"/>
      <c r="K87" s="142"/>
      <c r="L87" s="142"/>
      <c r="M87" s="142"/>
      <c r="N87" s="142"/>
      <c r="O87" s="142"/>
      <c r="P87" s="142"/>
      <c r="Q87" s="142"/>
      <c r="R87" s="142"/>
      <c r="S87" s="142"/>
      <c r="T87" s="142"/>
      <c r="U87" s="142"/>
      <c r="V87" s="142"/>
      <c r="W87" s="142"/>
    </row>
    <row r="88" spans="1:23">
      <c r="A88" s="142"/>
      <c r="B88" s="142"/>
      <c r="C88" s="142"/>
      <c r="D88" s="142"/>
      <c r="E88" s="142"/>
      <c r="F88" s="142"/>
      <c r="G88" s="142"/>
      <c r="H88" s="142"/>
      <c r="I88" s="142"/>
      <c r="J88" s="142"/>
      <c r="K88" s="142"/>
      <c r="L88" s="142"/>
      <c r="M88" s="142"/>
      <c r="N88" s="142"/>
      <c r="O88" s="142"/>
      <c r="P88" s="142"/>
      <c r="Q88" s="142"/>
      <c r="R88" s="142"/>
      <c r="S88" s="142"/>
      <c r="T88" s="142"/>
      <c r="U88" s="142"/>
      <c r="V88" s="142"/>
      <c r="W88" s="142"/>
    </row>
    <row r="89" spans="1:23">
      <c r="A89" s="142"/>
      <c r="B89" s="142"/>
      <c r="C89" s="142"/>
      <c r="D89" s="142"/>
      <c r="E89" s="142"/>
      <c r="F89" s="142"/>
      <c r="G89" s="142"/>
      <c r="H89" s="142"/>
      <c r="I89" s="142"/>
      <c r="J89" s="142"/>
      <c r="K89" s="142"/>
      <c r="L89" s="142"/>
      <c r="M89" s="142"/>
      <c r="N89" s="142"/>
      <c r="O89" s="142"/>
      <c r="P89" s="142"/>
      <c r="Q89" s="142"/>
      <c r="R89" s="142"/>
      <c r="S89" s="142"/>
      <c r="T89" s="142"/>
      <c r="U89" s="142"/>
      <c r="V89" s="142"/>
      <c r="W89" s="142"/>
    </row>
    <row r="90" spans="1:23">
      <c r="A90" s="142"/>
      <c r="B90" s="142"/>
      <c r="C90" s="142"/>
      <c r="D90" s="142"/>
      <c r="E90" s="142"/>
      <c r="F90" s="142"/>
      <c r="G90" s="142"/>
      <c r="H90" s="142"/>
      <c r="I90" s="142"/>
      <c r="J90" s="142"/>
      <c r="K90" s="142"/>
      <c r="L90" s="142"/>
      <c r="M90" s="142"/>
      <c r="N90" s="142"/>
      <c r="O90" s="142"/>
      <c r="P90" s="142"/>
      <c r="Q90" s="142"/>
      <c r="R90" s="142"/>
      <c r="S90" s="142"/>
      <c r="T90" s="142"/>
      <c r="U90" s="142"/>
      <c r="V90" s="142"/>
      <c r="W90" s="142"/>
    </row>
    <row r="91" spans="1:23">
      <c r="A91" s="142"/>
      <c r="B91" s="142"/>
      <c r="C91" s="142"/>
      <c r="D91" s="142"/>
      <c r="E91" s="142"/>
      <c r="F91" s="142"/>
      <c r="G91" s="142"/>
      <c r="H91" s="142"/>
      <c r="I91" s="142"/>
      <c r="J91" s="142"/>
      <c r="K91" s="142"/>
      <c r="L91" s="142"/>
      <c r="M91" s="142"/>
      <c r="N91" s="142"/>
      <c r="O91" s="142"/>
      <c r="P91" s="142"/>
      <c r="Q91" s="142"/>
      <c r="R91" s="142"/>
      <c r="S91" s="142"/>
      <c r="T91" s="142"/>
      <c r="U91" s="142"/>
      <c r="V91" s="142"/>
      <c r="W91" s="142"/>
    </row>
    <row r="92" spans="1:23">
      <c r="A92" s="142"/>
      <c r="B92" s="142"/>
      <c r="C92" s="142"/>
      <c r="D92" s="142"/>
      <c r="E92" s="142"/>
      <c r="F92" s="142"/>
      <c r="G92" s="142"/>
      <c r="H92" s="142"/>
      <c r="I92" s="142"/>
      <c r="J92" s="142"/>
      <c r="K92" s="142"/>
      <c r="L92" s="142"/>
      <c r="M92" s="142"/>
      <c r="N92" s="142"/>
      <c r="O92" s="142"/>
      <c r="P92" s="142"/>
      <c r="Q92" s="142"/>
      <c r="R92" s="142"/>
      <c r="S92" s="142"/>
      <c r="T92" s="142"/>
      <c r="U92" s="142"/>
      <c r="V92" s="142"/>
      <c r="W92" s="142"/>
    </row>
    <row r="93" spans="1:23">
      <c r="A93" s="142"/>
      <c r="B93" s="142"/>
      <c r="C93" s="142"/>
      <c r="D93" s="142"/>
      <c r="E93" s="142"/>
      <c r="F93" s="142"/>
      <c r="G93" s="142"/>
      <c r="H93" s="142"/>
      <c r="I93" s="142"/>
      <c r="J93" s="142"/>
      <c r="K93" s="142"/>
      <c r="L93" s="142"/>
      <c r="M93" s="142"/>
      <c r="N93" s="142"/>
      <c r="O93" s="142"/>
      <c r="P93" s="142"/>
      <c r="Q93" s="142"/>
      <c r="R93" s="142"/>
      <c r="S93" s="142"/>
      <c r="T93" s="142"/>
      <c r="U93" s="142"/>
      <c r="V93" s="142"/>
      <c r="W93" s="142"/>
    </row>
    <row r="94" spans="1:23">
      <c r="A94" s="142"/>
      <c r="B94" s="142"/>
      <c r="C94" s="142"/>
      <c r="D94" s="142"/>
      <c r="E94" s="142"/>
      <c r="F94" s="142"/>
      <c r="G94" s="142"/>
      <c r="H94" s="142"/>
      <c r="I94" s="142"/>
      <c r="J94" s="142"/>
      <c r="K94" s="142"/>
      <c r="L94" s="142"/>
      <c r="M94" s="142"/>
      <c r="N94" s="142"/>
      <c r="O94" s="142"/>
      <c r="P94" s="142"/>
      <c r="Q94" s="142"/>
      <c r="R94" s="142"/>
      <c r="S94" s="142"/>
      <c r="T94" s="142"/>
      <c r="U94" s="142"/>
      <c r="V94" s="142"/>
      <c r="W94" s="142"/>
    </row>
    <row r="95" spans="1:23">
      <c r="A95" s="142"/>
      <c r="B95" s="142"/>
      <c r="C95" s="142"/>
      <c r="D95" s="142"/>
      <c r="E95" s="142"/>
      <c r="F95" s="142"/>
      <c r="G95" s="142"/>
      <c r="H95" s="142"/>
      <c r="I95" s="142"/>
      <c r="J95" s="142"/>
      <c r="K95" s="142"/>
      <c r="L95" s="142"/>
      <c r="M95" s="142"/>
      <c r="N95" s="142"/>
      <c r="O95" s="142"/>
      <c r="P95" s="142"/>
      <c r="Q95" s="142"/>
      <c r="R95" s="142"/>
      <c r="S95" s="142"/>
      <c r="T95" s="142"/>
      <c r="U95" s="142"/>
      <c r="V95" s="142"/>
      <c r="W95" s="142"/>
    </row>
    <row r="96" spans="1:23">
      <c r="A96" s="142"/>
      <c r="B96" s="142"/>
      <c r="C96" s="142"/>
      <c r="D96" s="142"/>
      <c r="E96" s="142"/>
      <c r="F96" s="142"/>
      <c r="G96" s="142"/>
      <c r="H96" s="142"/>
      <c r="I96" s="142"/>
      <c r="J96" s="142"/>
      <c r="K96" s="142"/>
      <c r="L96" s="142"/>
      <c r="M96" s="142"/>
      <c r="N96" s="142"/>
      <c r="O96" s="142"/>
      <c r="P96" s="142"/>
      <c r="Q96" s="142"/>
      <c r="R96" s="142"/>
      <c r="S96" s="142"/>
      <c r="T96" s="142"/>
      <c r="U96" s="142"/>
      <c r="V96" s="142"/>
      <c r="W96" s="142"/>
    </row>
    <row r="97" spans="1:23">
      <c r="A97" s="142"/>
      <c r="B97" s="142"/>
      <c r="C97" s="142"/>
      <c r="D97" s="142"/>
      <c r="E97" s="142"/>
      <c r="F97" s="142"/>
      <c r="G97" s="142"/>
      <c r="H97" s="142"/>
      <c r="I97" s="142"/>
      <c r="J97" s="142"/>
      <c r="K97" s="142"/>
      <c r="L97" s="142"/>
      <c r="M97" s="142"/>
      <c r="N97" s="142"/>
      <c r="O97" s="142"/>
      <c r="P97" s="142"/>
      <c r="Q97" s="142"/>
      <c r="R97" s="142"/>
      <c r="S97" s="142"/>
      <c r="T97" s="142"/>
      <c r="U97" s="142"/>
      <c r="V97" s="142"/>
      <c r="W97" s="142"/>
    </row>
    <row r="98" spans="1:23">
      <c r="A98" s="142"/>
      <c r="B98" s="142"/>
      <c r="C98" s="142"/>
      <c r="D98" s="142"/>
      <c r="E98" s="142"/>
      <c r="F98" s="142"/>
      <c r="G98" s="142"/>
      <c r="H98" s="142"/>
      <c r="I98" s="142"/>
      <c r="J98" s="142"/>
      <c r="K98" s="142"/>
      <c r="L98" s="142"/>
      <c r="M98" s="142"/>
      <c r="N98" s="142"/>
      <c r="O98" s="142"/>
      <c r="P98" s="142"/>
      <c r="Q98" s="142"/>
      <c r="R98" s="142"/>
      <c r="S98" s="142"/>
      <c r="T98" s="142"/>
      <c r="U98" s="142"/>
      <c r="V98" s="142"/>
      <c r="W98" s="142"/>
    </row>
    <row r="99" spans="1:23">
      <c r="A99" s="142"/>
      <c r="B99" s="142"/>
      <c r="C99" s="142"/>
      <c r="D99" s="142"/>
      <c r="E99" s="142"/>
      <c r="F99" s="142"/>
      <c r="G99" s="142"/>
      <c r="H99" s="142"/>
      <c r="I99" s="142"/>
      <c r="J99" s="142"/>
      <c r="K99" s="142"/>
      <c r="L99" s="142"/>
      <c r="M99" s="142"/>
      <c r="N99" s="142"/>
      <c r="O99" s="142"/>
      <c r="P99" s="142"/>
      <c r="Q99" s="142"/>
      <c r="R99" s="142"/>
      <c r="S99" s="142"/>
      <c r="T99" s="142"/>
      <c r="U99" s="142"/>
      <c r="V99" s="142"/>
      <c r="W99" s="142"/>
    </row>
    <row r="100" spans="1:23">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row>
    <row r="101" spans="1:23">
      <c r="A101" s="142"/>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row>
    <row r="102" spans="1:23">
      <c r="A102" s="142"/>
      <c r="B102" s="142"/>
      <c r="C102" s="142"/>
      <c r="D102" s="142"/>
      <c r="E102" s="142"/>
      <c r="F102" s="142"/>
      <c r="G102" s="142"/>
      <c r="H102" s="142"/>
      <c r="I102" s="142"/>
      <c r="J102" s="142"/>
      <c r="K102" s="142"/>
      <c r="L102" s="142"/>
      <c r="M102" s="142"/>
      <c r="N102" s="142"/>
      <c r="O102" s="142"/>
      <c r="P102" s="142"/>
      <c r="Q102" s="142"/>
      <c r="R102" s="142"/>
      <c r="S102" s="142"/>
      <c r="T102" s="142"/>
      <c r="U102" s="142"/>
      <c r="V102" s="142"/>
      <c r="W102" s="142"/>
    </row>
    <row r="103" spans="1:23">
      <c r="A103" s="142"/>
      <c r="B103" s="142"/>
      <c r="C103" s="142"/>
      <c r="D103" s="142"/>
      <c r="E103" s="142"/>
      <c r="F103" s="142"/>
      <c r="G103" s="142"/>
      <c r="H103" s="142"/>
      <c r="I103" s="142"/>
      <c r="J103" s="142"/>
      <c r="K103" s="142"/>
      <c r="L103" s="142"/>
      <c r="M103" s="142"/>
      <c r="N103" s="142"/>
      <c r="O103" s="142"/>
      <c r="P103" s="142"/>
      <c r="Q103" s="142"/>
      <c r="R103" s="142"/>
      <c r="S103" s="142"/>
      <c r="T103" s="142"/>
      <c r="U103" s="142"/>
      <c r="V103" s="142"/>
      <c r="W103" s="142"/>
    </row>
    <row r="104" spans="1:23">
      <c r="A104" s="142"/>
      <c r="B104" s="142"/>
      <c r="C104" s="142"/>
      <c r="D104" s="142"/>
      <c r="E104" s="142"/>
      <c r="F104" s="142"/>
      <c r="G104" s="142"/>
      <c r="H104" s="142"/>
      <c r="I104" s="142"/>
      <c r="J104" s="142"/>
      <c r="K104" s="142"/>
      <c r="L104" s="142"/>
      <c r="M104" s="142"/>
      <c r="N104" s="142"/>
      <c r="O104" s="142"/>
      <c r="P104" s="142"/>
      <c r="Q104" s="142"/>
      <c r="R104" s="142"/>
      <c r="S104" s="142"/>
      <c r="T104" s="142"/>
      <c r="U104" s="142"/>
      <c r="V104" s="142"/>
      <c r="W104" s="142"/>
    </row>
    <row r="105" spans="1:23">
      <c r="A105" s="142"/>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row>
    <row r="106" spans="1:23">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row>
    <row r="107" spans="1:23">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row>
    <row r="108" spans="1:23">
      <c r="A108" s="142"/>
      <c r="B108" s="142"/>
      <c r="C108" s="142"/>
      <c r="D108" s="142"/>
      <c r="E108" s="142"/>
      <c r="F108" s="142"/>
      <c r="G108" s="142"/>
      <c r="H108" s="142"/>
      <c r="I108" s="142"/>
      <c r="J108" s="142"/>
      <c r="K108" s="142"/>
      <c r="L108" s="142"/>
      <c r="M108" s="142"/>
      <c r="N108" s="142"/>
      <c r="O108" s="142"/>
      <c r="P108" s="142"/>
      <c r="Q108" s="142"/>
      <c r="R108" s="142"/>
      <c r="S108" s="142"/>
      <c r="T108" s="142"/>
      <c r="U108" s="142"/>
      <c r="V108" s="142"/>
      <c r="W108" s="142"/>
    </row>
    <row r="109" spans="1:23">
      <c r="A109" s="142"/>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row>
    <row r="110" spans="1:23">
      <c r="A110" s="14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row>
    <row r="111" spans="1:23">
      <c r="A111" s="142"/>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row>
    <row r="112" spans="1:23">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row>
    <row r="113" spans="1:23">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row>
    <row r="114" spans="1:23">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row>
    <row r="115" spans="1:23">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row>
    <row r="116" spans="1:23">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row>
    <row r="117" spans="1:23">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row>
    <row r="118" spans="1:23">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row>
    <row r="119" spans="1:23">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row>
    <row r="120" spans="1:23">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row>
    <row r="121" spans="1:23">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row>
    <row r="122" spans="1:23">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row>
    <row r="123" spans="1:23">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row>
    <row r="124" spans="1:23">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row>
    <row r="125" spans="1:23">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row>
    <row r="126" spans="1:23">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row>
    <row r="127" spans="1:23">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row>
    <row r="128" spans="1:23">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row>
    <row r="129" spans="1:23">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row>
    <row r="130" spans="1:23">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row>
    <row r="131" spans="1:23">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row>
    <row r="132" spans="1:23">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row>
    <row r="133" spans="1:23">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row>
    <row r="134" spans="1:23">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row>
    <row r="135" spans="1:23">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row>
    <row r="136" spans="1:23">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row>
    <row r="137" spans="1:23">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row>
    <row r="138" spans="1:23">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row>
    <row r="139" spans="1:23">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row>
    <row r="140" spans="1:23">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row>
    <row r="141" spans="1:23">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row>
    <row r="142" spans="1:23">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row>
    <row r="143" spans="1:23">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row>
    <row r="144" spans="1:23">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row>
    <row r="145" spans="1:23">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row>
    <row r="146" spans="1:23">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row>
    <row r="147" spans="1:23">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row>
    <row r="148" spans="1:23">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row>
    <row r="149" spans="1:23">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row>
    <row r="150" spans="1:23">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row>
    <row r="151" spans="1:2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row>
    <row r="152" spans="1:2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row>
    <row r="153" spans="1:2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row>
    <row r="154" spans="1:23">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row>
    <row r="155" spans="1:23">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row>
    <row r="156" spans="1:23">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row>
    <row r="157" spans="1:23">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row>
    <row r="158" spans="1:23">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row>
    <row r="159" spans="1:23">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row>
    <row r="160" spans="1:23">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row>
    <row r="161" spans="1:23">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row>
    <row r="162" spans="1:23">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row>
    <row r="163" spans="1:23">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row>
    <row r="164" spans="1:23">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row>
    <row r="165" spans="1:23">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row>
    <row r="166" spans="1:23">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row>
    <row r="167" spans="1:23">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row>
    <row r="168" spans="1:23">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row>
    <row r="169" spans="1:23">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row>
    <row r="170" spans="1:23">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row>
    <row r="171" spans="1:23">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row>
    <row r="172" spans="1:23">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row>
    <row r="173" spans="1:23">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row>
    <row r="174" spans="1:23">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row>
    <row r="175" spans="1:23">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row>
    <row r="176" spans="1:23">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row>
    <row r="177" spans="1:23">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row>
    <row r="178" spans="1:23">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row>
    <row r="179" spans="1:23">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row>
    <row r="180" spans="1:23">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row>
    <row r="181" spans="1:23">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row>
    <row r="182" spans="1:23">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row>
    <row r="183" spans="1:23">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row>
    <row r="184" spans="1:23">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row>
    <row r="185" spans="1:23">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row>
    <row r="186" spans="1:23">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row>
    <row r="187" spans="1:23">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row>
    <row r="188" spans="1:23">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row>
    <row r="189" spans="1:23">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row>
    <row r="190" spans="1:23">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row>
    <row r="191" spans="1:23">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row>
    <row r="192" spans="1:23">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row>
    <row r="193" spans="1:23">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row>
    <row r="194" spans="1:23">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row>
    <row r="195" spans="1:23">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row>
    <row r="196" spans="1:23">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row>
    <row r="197" spans="1:23">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row>
    <row r="198" spans="1:23">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row>
    <row r="199" spans="1:23">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row>
    <row r="200" spans="1:23">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row>
    <row r="201" spans="1:23">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row>
    <row r="202" spans="1:23">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row>
    <row r="203" spans="1:23">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row>
    <row r="204" spans="1:23">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row>
    <row r="205" spans="1:23">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row>
    <row r="206" spans="1:23">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row>
    <row r="207" spans="1:23">
      <c r="A207" s="142"/>
      <c r="B207" s="142"/>
      <c r="C207" s="142"/>
      <c r="D207" s="142"/>
      <c r="E207" s="142"/>
      <c r="F207" s="142"/>
      <c r="G207" s="142"/>
      <c r="H207" s="142"/>
      <c r="I207" s="142"/>
      <c r="J207" s="142"/>
      <c r="K207" s="142"/>
      <c r="L207" s="142"/>
      <c r="M207" s="142"/>
      <c r="N207" s="142"/>
      <c r="O207" s="142"/>
      <c r="P207" s="142"/>
      <c r="Q207" s="142"/>
      <c r="R207" s="142"/>
      <c r="S207" s="142"/>
      <c r="T207" s="142"/>
      <c r="U207" s="142"/>
      <c r="V207" s="142"/>
      <c r="W207" s="142"/>
    </row>
    <row r="208" spans="1:23">
      <c r="A208" s="142"/>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row>
    <row r="209" spans="1:23">
      <c r="A209" s="142"/>
      <c r="B209" s="142"/>
      <c r="C209" s="142"/>
      <c r="D209" s="142"/>
      <c r="E209" s="142"/>
      <c r="F209" s="142"/>
      <c r="G209" s="142"/>
      <c r="H209" s="142"/>
      <c r="I209" s="142"/>
      <c r="J209" s="142"/>
      <c r="K209" s="142"/>
      <c r="L209" s="142"/>
      <c r="M209" s="142"/>
      <c r="N209" s="142"/>
      <c r="O209" s="142"/>
      <c r="P209" s="142"/>
      <c r="Q209" s="142"/>
      <c r="R209" s="142"/>
      <c r="S209" s="142"/>
      <c r="T209" s="142"/>
      <c r="U209" s="142"/>
      <c r="V209" s="142"/>
      <c r="W209" s="142"/>
    </row>
    <row r="210" spans="1:23">
      <c r="A210" s="142"/>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row>
    <row r="211" spans="1:23">
      <c r="A211" s="142"/>
      <c r="B211" s="142"/>
      <c r="C211" s="142"/>
      <c r="D211" s="142"/>
      <c r="E211" s="142"/>
      <c r="F211" s="142"/>
      <c r="G211" s="142"/>
      <c r="H211" s="142"/>
      <c r="I211" s="142"/>
      <c r="J211" s="142"/>
      <c r="K211" s="142"/>
      <c r="L211" s="142"/>
      <c r="M211" s="142"/>
      <c r="N211" s="142"/>
      <c r="O211" s="142"/>
      <c r="P211" s="142"/>
      <c r="Q211" s="142"/>
      <c r="R211" s="142"/>
      <c r="S211" s="142"/>
      <c r="T211" s="142"/>
      <c r="U211" s="142"/>
      <c r="V211" s="142"/>
      <c r="W211" s="142"/>
    </row>
    <row r="212" spans="1:23">
      <c r="A212" s="142"/>
      <c r="B212" s="142"/>
      <c r="C212" s="142"/>
      <c r="D212" s="142"/>
      <c r="E212" s="142"/>
      <c r="F212" s="142"/>
      <c r="G212" s="142"/>
      <c r="H212" s="142"/>
      <c r="I212" s="142"/>
      <c r="J212" s="142"/>
      <c r="K212" s="142"/>
      <c r="L212" s="142"/>
      <c r="M212" s="142"/>
      <c r="N212" s="142"/>
      <c r="O212" s="142"/>
      <c r="P212" s="142"/>
      <c r="Q212" s="142"/>
      <c r="R212" s="142"/>
      <c r="S212" s="142"/>
      <c r="T212" s="142"/>
      <c r="U212" s="142"/>
      <c r="V212" s="142"/>
      <c r="W212" s="142"/>
    </row>
    <row r="213" spans="1:23">
      <c r="A213" s="142"/>
      <c r="B213" s="142"/>
      <c r="C213" s="142"/>
      <c r="D213" s="142"/>
      <c r="E213" s="142"/>
      <c r="F213" s="142"/>
      <c r="G213" s="142"/>
      <c r="H213" s="142"/>
      <c r="I213" s="142"/>
      <c r="J213" s="142"/>
      <c r="K213" s="142"/>
      <c r="L213" s="142"/>
      <c r="M213" s="142"/>
      <c r="N213" s="142"/>
      <c r="O213" s="142"/>
      <c r="P213" s="142"/>
      <c r="Q213" s="142"/>
      <c r="R213" s="142"/>
      <c r="S213" s="142"/>
      <c r="T213" s="142"/>
      <c r="U213" s="142"/>
      <c r="V213" s="142"/>
      <c r="W213" s="142"/>
    </row>
    <row r="214" spans="1:23">
      <c r="A214" s="142"/>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row>
    <row r="215" spans="1:23">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row>
    <row r="216" spans="1:23">
      <c r="A216" s="142"/>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row>
    <row r="217" spans="1:23">
      <c r="A217" s="142"/>
      <c r="B217" s="142"/>
      <c r="C217" s="142"/>
      <c r="D217" s="142"/>
      <c r="E217" s="142"/>
      <c r="F217" s="142"/>
      <c r="G217" s="142"/>
      <c r="H217" s="142"/>
      <c r="I217" s="142"/>
      <c r="J217" s="142"/>
      <c r="K217" s="142"/>
      <c r="L217" s="142"/>
      <c r="M217" s="142"/>
      <c r="N217" s="142"/>
      <c r="O217" s="142"/>
      <c r="P217" s="142"/>
      <c r="Q217" s="142"/>
      <c r="R217" s="142"/>
      <c r="S217" s="142"/>
      <c r="T217" s="142"/>
      <c r="U217" s="142"/>
      <c r="V217" s="142"/>
      <c r="W217" s="142"/>
    </row>
    <row r="218" spans="1:23">
      <c r="A218" s="142"/>
      <c r="B218" s="142"/>
      <c r="C218" s="142"/>
      <c r="D218" s="142"/>
      <c r="E218" s="142"/>
      <c r="F218" s="142"/>
      <c r="G218" s="142"/>
      <c r="H218" s="142"/>
      <c r="I218" s="142"/>
      <c r="J218" s="142"/>
      <c r="K218" s="142"/>
      <c r="L218" s="142"/>
      <c r="M218" s="142"/>
      <c r="N218" s="142"/>
      <c r="O218" s="142"/>
      <c r="P218" s="142"/>
      <c r="Q218" s="142"/>
      <c r="R218" s="142"/>
      <c r="S218" s="142"/>
      <c r="T218" s="142"/>
      <c r="U218" s="142"/>
      <c r="V218" s="142"/>
      <c r="W218" s="142"/>
    </row>
    <row r="219" spans="1:23">
      <c r="A219" s="142"/>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row>
    <row r="220" spans="1:23">
      <c r="A220" s="142"/>
      <c r="B220" s="142"/>
      <c r="C220" s="142"/>
      <c r="D220" s="142"/>
      <c r="E220" s="142"/>
      <c r="F220" s="142"/>
      <c r="G220" s="142"/>
      <c r="H220" s="142"/>
      <c r="I220" s="142"/>
      <c r="J220" s="142"/>
      <c r="K220" s="142"/>
      <c r="L220" s="142"/>
      <c r="M220" s="142"/>
      <c r="N220" s="142"/>
      <c r="O220" s="142"/>
      <c r="P220" s="142"/>
      <c r="Q220" s="142"/>
      <c r="R220" s="142"/>
      <c r="S220" s="142"/>
      <c r="T220" s="142"/>
      <c r="U220" s="142"/>
      <c r="V220" s="142"/>
      <c r="W220" s="142"/>
    </row>
    <row r="221" spans="1:23">
      <c r="A221" s="142"/>
      <c r="B221" s="142"/>
      <c r="C221" s="142"/>
      <c r="D221" s="142"/>
      <c r="E221" s="142"/>
      <c r="F221" s="142"/>
      <c r="G221" s="142"/>
      <c r="H221" s="142"/>
      <c r="I221" s="142"/>
      <c r="J221" s="142"/>
      <c r="K221" s="142"/>
      <c r="L221" s="142"/>
      <c r="M221" s="142"/>
      <c r="N221" s="142"/>
      <c r="O221" s="142"/>
      <c r="P221" s="142"/>
      <c r="Q221" s="142"/>
      <c r="R221" s="142"/>
      <c r="S221" s="142"/>
      <c r="T221" s="142"/>
      <c r="U221" s="142"/>
      <c r="V221" s="142"/>
      <c r="W221" s="142"/>
    </row>
    <row r="222" spans="1:23">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row>
    <row r="223" spans="1:23">
      <c r="A223" s="142"/>
      <c r="B223" s="142"/>
      <c r="C223" s="142"/>
      <c r="D223" s="142"/>
      <c r="E223" s="142"/>
      <c r="F223" s="142"/>
      <c r="G223" s="142"/>
      <c r="H223" s="142"/>
      <c r="I223" s="142"/>
      <c r="J223" s="142"/>
      <c r="K223" s="142"/>
      <c r="L223" s="142"/>
      <c r="M223" s="142"/>
      <c r="N223" s="142"/>
      <c r="O223" s="142"/>
      <c r="P223" s="142"/>
      <c r="Q223" s="142"/>
      <c r="R223" s="142"/>
      <c r="S223" s="142"/>
      <c r="T223" s="142"/>
      <c r="U223" s="142"/>
      <c r="V223" s="142"/>
      <c r="W223" s="142"/>
    </row>
    <row r="224" spans="1:23">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row>
    <row r="225" spans="1:23">
      <c r="A225" s="142"/>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row>
    <row r="226" spans="1:23">
      <c r="A226" s="142"/>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row>
    <row r="227" spans="1:23">
      <c r="A227" s="142"/>
      <c r="B227" s="142"/>
      <c r="C227" s="142"/>
      <c r="D227" s="142"/>
      <c r="E227" s="142"/>
      <c r="F227" s="142"/>
      <c r="G227" s="142"/>
      <c r="H227" s="142"/>
      <c r="I227" s="142"/>
      <c r="J227" s="142"/>
      <c r="K227" s="142"/>
      <c r="L227" s="142"/>
      <c r="M227" s="142"/>
      <c r="N227" s="142"/>
      <c r="O227" s="142"/>
      <c r="P227" s="142"/>
      <c r="Q227" s="142"/>
      <c r="R227" s="142"/>
      <c r="S227" s="142"/>
      <c r="T227" s="142"/>
      <c r="U227" s="142"/>
      <c r="V227" s="142"/>
      <c r="W227" s="142"/>
    </row>
    <row r="228" spans="1:23">
      <c r="A228" s="142"/>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row>
    <row r="229" spans="1:23">
      <c r="A229" s="142"/>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row>
    <row r="230" spans="1:23">
      <c r="A230" s="142"/>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row>
    <row r="231" spans="1:23">
      <c r="A231" s="142"/>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row>
    <row r="232" spans="1:23">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row>
    <row r="233" spans="1:23">
      <c r="A233" s="142"/>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row>
    <row r="234" spans="1:23">
      <c r="A234" s="142"/>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row>
    <row r="235" spans="1:23">
      <c r="A235" s="142"/>
      <c r="B235" s="142"/>
      <c r="C235" s="142"/>
      <c r="D235" s="142"/>
      <c r="E235" s="142"/>
      <c r="F235" s="142"/>
      <c r="G235" s="142"/>
      <c r="H235" s="142"/>
      <c r="I235" s="142"/>
      <c r="J235" s="142"/>
      <c r="K235" s="142"/>
      <c r="L235" s="142"/>
      <c r="M235" s="142"/>
      <c r="N235" s="142"/>
      <c r="O235" s="142"/>
      <c r="P235" s="142"/>
      <c r="Q235" s="142"/>
      <c r="R235" s="142"/>
      <c r="S235" s="142"/>
      <c r="T235" s="142"/>
      <c r="U235" s="142"/>
      <c r="V235" s="142"/>
      <c r="W235" s="142"/>
    </row>
    <row r="236" spans="1:23">
      <c r="A236" s="142"/>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row>
    <row r="237" spans="1:23">
      <c r="A237" s="142"/>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row>
    <row r="238" spans="1:23">
      <c r="A238" s="142"/>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row>
    <row r="239" spans="1:23">
      <c r="A239" s="142"/>
      <c r="B239" s="142"/>
      <c r="C239" s="142"/>
      <c r="D239" s="142"/>
      <c r="E239" s="142"/>
      <c r="F239" s="142"/>
      <c r="G239" s="142"/>
      <c r="H239" s="142"/>
      <c r="I239" s="142"/>
      <c r="J239" s="142"/>
      <c r="K239" s="142"/>
      <c r="L239" s="142"/>
      <c r="M239" s="142"/>
      <c r="N239" s="142"/>
      <c r="O239" s="142"/>
      <c r="P239" s="142"/>
      <c r="Q239" s="142"/>
      <c r="R239" s="142"/>
      <c r="S239" s="142"/>
      <c r="T239" s="142"/>
      <c r="U239" s="142"/>
      <c r="V239" s="142"/>
      <c r="W239" s="142"/>
    </row>
    <row r="240" spans="1:23">
      <c r="A240" s="142"/>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row>
    <row r="241" spans="1:23">
      <c r="A241" s="142"/>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row>
    <row r="242" spans="1:23">
      <c r="A242" s="142"/>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row>
    <row r="243" spans="1:23">
      <c r="A243" s="142"/>
      <c r="B243" s="142"/>
      <c r="C243" s="142"/>
      <c r="D243" s="142"/>
      <c r="E243" s="142"/>
      <c r="F243" s="142"/>
      <c r="G243" s="142"/>
      <c r="H243" s="142"/>
      <c r="I243" s="142"/>
      <c r="J243" s="142"/>
      <c r="K243" s="142"/>
      <c r="L243" s="142"/>
      <c r="M243" s="142"/>
      <c r="N243" s="142"/>
      <c r="O243" s="142"/>
      <c r="P243" s="142"/>
      <c r="Q243" s="142"/>
      <c r="R243" s="142"/>
      <c r="S243" s="142"/>
      <c r="T243" s="142"/>
      <c r="U243" s="142"/>
      <c r="V243" s="142"/>
      <c r="W243" s="142"/>
    </row>
    <row r="244" spans="1:23">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row>
    <row r="245" spans="1:23">
      <c r="A245" s="142"/>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row>
    <row r="246" spans="1:23">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row>
    <row r="247" spans="1:23">
      <c r="A247" s="142"/>
      <c r="B247" s="142"/>
      <c r="C247" s="142"/>
      <c r="D247" s="142"/>
      <c r="E247" s="142"/>
      <c r="F247" s="142"/>
      <c r="G247" s="142"/>
      <c r="H247" s="142"/>
      <c r="I247" s="142"/>
      <c r="J247" s="142"/>
      <c r="K247" s="142"/>
      <c r="L247" s="142"/>
      <c r="M247" s="142"/>
      <c r="N247" s="142"/>
      <c r="O247" s="142"/>
      <c r="P247" s="142"/>
      <c r="Q247" s="142"/>
      <c r="R247" s="142"/>
      <c r="S247" s="142"/>
      <c r="T247" s="142"/>
      <c r="U247" s="142"/>
      <c r="V247" s="142"/>
      <c r="W247" s="142"/>
    </row>
    <row r="248" spans="1:23">
      <c r="A248" s="142"/>
      <c r="B248" s="142"/>
      <c r="C248" s="142"/>
      <c r="D248" s="142"/>
      <c r="E248" s="142"/>
      <c r="F248" s="142"/>
      <c r="G248" s="142"/>
      <c r="H248" s="142"/>
      <c r="I248" s="142"/>
      <c r="J248" s="142"/>
      <c r="K248" s="142"/>
      <c r="L248" s="142"/>
      <c r="M248" s="142"/>
      <c r="N248" s="142"/>
      <c r="O248" s="142"/>
      <c r="P248" s="142"/>
      <c r="Q248" s="142"/>
      <c r="R248" s="142"/>
      <c r="S248" s="142"/>
      <c r="T248" s="142"/>
      <c r="U248" s="142"/>
      <c r="V248" s="142"/>
      <c r="W248" s="142"/>
    </row>
    <row r="249" spans="1:23">
      <c r="A249" s="142"/>
      <c r="B249" s="142"/>
      <c r="C249" s="142"/>
      <c r="D249" s="142"/>
      <c r="E249" s="142"/>
      <c r="F249" s="142"/>
      <c r="G249" s="142"/>
      <c r="H249" s="142"/>
      <c r="I249" s="142"/>
      <c r="J249" s="142"/>
      <c r="K249" s="142"/>
      <c r="L249" s="142"/>
      <c r="M249" s="142"/>
      <c r="N249" s="142"/>
      <c r="O249" s="142"/>
      <c r="P249" s="142"/>
      <c r="Q249" s="142"/>
      <c r="R249" s="142"/>
      <c r="S249" s="142"/>
      <c r="T249" s="142"/>
      <c r="U249" s="142"/>
      <c r="V249" s="142"/>
      <c r="W249" s="142"/>
    </row>
    <row r="250" spans="1:23">
      <c r="A250" s="142"/>
      <c r="B250" s="142"/>
      <c r="C250" s="142"/>
      <c r="D250" s="142"/>
      <c r="E250" s="142"/>
      <c r="F250" s="142"/>
      <c r="G250" s="142"/>
      <c r="H250" s="142"/>
      <c r="I250" s="142"/>
      <c r="J250" s="142"/>
      <c r="K250" s="142"/>
      <c r="L250" s="142"/>
      <c r="M250" s="142"/>
      <c r="N250" s="142"/>
      <c r="O250" s="142"/>
      <c r="P250" s="142"/>
      <c r="Q250" s="142"/>
      <c r="R250" s="142"/>
      <c r="S250" s="142"/>
      <c r="T250" s="142"/>
      <c r="U250" s="142"/>
      <c r="V250" s="142"/>
      <c r="W250" s="142"/>
    </row>
    <row r="251" spans="1:23">
      <c r="A251" s="142"/>
      <c r="B251" s="142"/>
      <c r="C251" s="142"/>
      <c r="D251" s="142"/>
      <c r="E251" s="142"/>
      <c r="F251" s="142"/>
      <c r="G251" s="142"/>
      <c r="H251" s="142"/>
      <c r="I251" s="142"/>
      <c r="J251" s="142"/>
      <c r="K251" s="142"/>
      <c r="L251" s="142"/>
      <c r="M251" s="142"/>
      <c r="N251" s="142"/>
      <c r="O251" s="142"/>
      <c r="P251" s="142"/>
      <c r="Q251" s="142"/>
      <c r="R251" s="142"/>
      <c r="S251" s="142"/>
      <c r="T251" s="142"/>
      <c r="U251" s="142"/>
      <c r="V251" s="142"/>
      <c r="W251" s="142"/>
    </row>
    <row r="252" spans="1:23">
      <c r="A252" s="142"/>
      <c r="B252" s="142"/>
      <c r="C252" s="142"/>
      <c r="D252" s="142"/>
      <c r="E252" s="142"/>
      <c r="F252" s="142"/>
      <c r="G252" s="142"/>
      <c r="H252" s="142"/>
      <c r="I252" s="142"/>
      <c r="J252" s="142"/>
      <c r="K252" s="142"/>
      <c r="L252" s="142"/>
      <c r="M252" s="142"/>
      <c r="N252" s="142"/>
      <c r="O252" s="142"/>
      <c r="P252" s="142"/>
      <c r="Q252" s="142"/>
      <c r="R252" s="142"/>
      <c r="S252" s="142"/>
      <c r="T252" s="142"/>
      <c r="U252" s="142"/>
      <c r="V252" s="142"/>
      <c r="W252" s="142"/>
    </row>
    <row r="253" spans="1:23">
      <c r="A253" s="142"/>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row>
    <row r="254" spans="1:23">
      <c r="A254" s="142"/>
      <c r="B254" s="142"/>
      <c r="C254" s="142"/>
      <c r="D254" s="142"/>
      <c r="E254" s="142"/>
      <c r="F254" s="142"/>
      <c r="G254" s="142"/>
      <c r="H254" s="142"/>
      <c r="I254" s="142"/>
      <c r="J254" s="142"/>
      <c r="K254" s="142"/>
      <c r="L254" s="142"/>
      <c r="M254" s="142"/>
      <c r="N254" s="142"/>
      <c r="O254" s="142"/>
      <c r="P254" s="142"/>
      <c r="Q254" s="142"/>
      <c r="R254" s="142"/>
      <c r="S254" s="142"/>
      <c r="T254" s="142"/>
      <c r="U254" s="142"/>
      <c r="V254" s="142"/>
      <c r="W254" s="142"/>
    </row>
    <row r="255" spans="1:23">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row>
    <row r="256" spans="1:23">
      <c r="A256" s="142"/>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row>
    <row r="257" spans="1:23">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row>
    <row r="258" spans="1:23">
      <c r="A258" s="142"/>
      <c r="B258" s="142"/>
      <c r="C258" s="142"/>
      <c r="D258" s="142"/>
      <c r="E258" s="142"/>
      <c r="F258" s="142"/>
      <c r="G258" s="142"/>
      <c r="H258" s="142"/>
      <c r="I258" s="142"/>
      <c r="J258" s="142"/>
      <c r="K258" s="142"/>
      <c r="L258" s="142"/>
      <c r="M258" s="142"/>
      <c r="N258" s="142"/>
      <c r="O258" s="142"/>
      <c r="P258" s="142"/>
      <c r="Q258" s="142"/>
      <c r="R258" s="142"/>
      <c r="S258" s="142"/>
      <c r="T258" s="142"/>
      <c r="U258" s="142"/>
      <c r="V258" s="142"/>
      <c r="W258" s="142"/>
    </row>
    <row r="259" spans="1:23">
      <c r="A259" s="142"/>
      <c r="B259" s="142"/>
      <c r="C259" s="142"/>
      <c r="D259" s="142"/>
      <c r="E259" s="142"/>
      <c r="F259" s="142"/>
      <c r="G259" s="142"/>
      <c r="H259" s="142"/>
      <c r="I259" s="142"/>
      <c r="J259" s="142"/>
      <c r="K259" s="142"/>
      <c r="L259" s="142"/>
      <c r="M259" s="142"/>
      <c r="N259" s="142"/>
      <c r="O259" s="142"/>
      <c r="P259" s="142"/>
      <c r="Q259" s="142"/>
      <c r="R259" s="142"/>
      <c r="S259" s="142"/>
      <c r="T259" s="142"/>
      <c r="U259" s="142"/>
      <c r="V259" s="142"/>
      <c r="W259" s="142"/>
    </row>
    <row r="260" spans="1:23">
      <c r="A260" s="142"/>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row>
    <row r="261" spans="1:23">
      <c r="A261" s="142"/>
      <c r="B261" s="142"/>
      <c r="C261" s="142"/>
      <c r="D261" s="142"/>
      <c r="E261" s="142"/>
      <c r="F261" s="142"/>
      <c r="G261" s="142"/>
      <c r="H261" s="142"/>
      <c r="I261" s="142"/>
      <c r="J261" s="142"/>
      <c r="K261" s="142"/>
      <c r="L261" s="142"/>
      <c r="M261" s="142"/>
      <c r="N261" s="142"/>
      <c r="O261" s="142"/>
      <c r="P261" s="142"/>
      <c r="Q261" s="142"/>
      <c r="R261" s="142"/>
      <c r="S261" s="142"/>
      <c r="T261" s="142"/>
      <c r="U261" s="142"/>
      <c r="V261" s="142"/>
      <c r="W261" s="142"/>
    </row>
    <row r="262" spans="1:23">
      <c r="A262" s="142"/>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row>
    <row r="263" spans="1:23">
      <c r="A263" s="142"/>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row>
    <row r="264" spans="1:23">
      <c r="A264" s="142"/>
      <c r="B264" s="142"/>
      <c r="C264" s="142"/>
      <c r="D264" s="142"/>
      <c r="E264" s="142"/>
      <c r="F264" s="142"/>
      <c r="G264" s="142"/>
      <c r="H264" s="142"/>
      <c r="I264" s="142"/>
      <c r="J264" s="142"/>
      <c r="K264" s="142"/>
      <c r="L264" s="142"/>
      <c r="M264" s="142"/>
      <c r="N264" s="142"/>
      <c r="O264" s="142"/>
      <c r="P264" s="142"/>
      <c r="Q264" s="142"/>
      <c r="R264" s="142"/>
      <c r="S264" s="142"/>
      <c r="T264" s="142"/>
      <c r="U264" s="142"/>
      <c r="V264" s="142"/>
      <c r="W264" s="142"/>
    </row>
  </sheetData>
  <protectedRanges>
    <protectedRange sqref="E2" name="Range1_1_1_2"/>
    <protectedRange sqref="E3" name="Range1_1_1_1_1"/>
    <protectedRange sqref="E1" name="Range1_1"/>
  </protectedRanges>
  <mergeCells count="4">
    <mergeCell ref="D5:E5"/>
    <mergeCell ref="C6:J6"/>
    <mergeCell ref="D8:I8"/>
    <mergeCell ref="C1:F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0D6D0-DDB6-4F6C-9FF9-1C964E458158}">
  <dimension ref="A1:F38"/>
  <sheetViews>
    <sheetView showGridLines="0" workbookViewId="0">
      <selection activeCell="C4" sqref="C4"/>
    </sheetView>
  </sheetViews>
  <sheetFormatPr defaultColWidth="8.85546875" defaultRowHeight="15"/>
  <cols>
    <col min="1" max="2" width="3.5703125" style="98" customWidth="1"/>
    <col min="3" max="3" width="79.85546875" style="297" customWidth="1"/>
    <col min="4" max="4" width="1.85546875" style="3" customWidth="1"/>
    <col min="5" max="5" width="30.42578125" style="298" customWidth="1"/>
    <col min="6" max="6" width="31.42578125" style="298" customWidth="1"/>
    <col min="7" max="7" width="1.85546875" style="3" customWidth="1"/>
    <col min="8" max="16384" width="8.85546875" style="3"/>
  </cols>
  <sheetData>
    <row r="1" spans="1:6" ht="42.75" customHeight="1">
      <c r="A1" s="83"/>
      <c r="B1" s="83"/>
      <c r="C1" s="548" t="s">
        <v>0</v>
      </c>
      <c r="D1" s="548"/>
      <c r="E1" s="548"/>
      <c r="F1" s="548"/>
    </row>
    <row r="2" spans="1:6" ht="20.25">
      <c r="A2" s="83"/>
      <c r="B2" s="83"/>
      <c r="C2" s="86"/>
      <c r="E2" s="84"/>
      <c r="F2" s="85"/>
    </row>
    <row r="3" spans="1:6" ht="21">
      <c r="A3" s="83"/>
      <c r="B3" s="83"/>
      <c r="C3" s="9" t="s">
        <v>1</v>
      </c>
      <c r="D3" s="8"/>
      <c r="E3" s="554" t="str">
        <f>ClientName</f>
        <v>Arlington Public Schools</v>
      </c>
      <c r="F3" s="554"/>
    </row>
    <row r="4" spans="1:6" ht="23.25">
      <c r="A4" s="275"/>
      <c r="B4" s="276"/>
      <c r="C4" s="348" t="s">
        <v>739</v>
      </c>
      <c r="E4" s="277"/>
      <c r="F4" s="278"/>
    </row>
    <row r="5" spans="1:6" ht="18" thickBot="1">
      <c r="A5" s="276"/>
      <c r="B5" s="276"/>
      <c r="C5" s="279"/>
      <c r="E5" s="280"/>
      <c r="F5" s="281"/>
    </row>
    <row r="6" spans="1:6" ht="15.75" thickBot="1">
      <c r="A6" s="276"/>
      <c r="B6" s="276"/>
      <c r="C6" s="282" t="s">
        <v>4</v>
      </c>
      <c r="E6" s="671" t="str">
        <f>'Minimum Requirements'!$E$6</f>
        <v>Enter Offeror Name Here (it will carry through to other tabs)</v>
      </c>
      <c r="F6" s="672"/>
    </row>
    <row r="7" spans="1:6" ht="54.75" customHeight="1" thickBot="1">
      <c r="A7" s="275"/>
      <c r="B7" s="276"/>
      <c r="C7" s="283" t="s">
        <v>740</v>
      </c>
      <c r="E7" s="284"/>
      <c r="F7" s="285"/>
    </row>
    <row r="8" spans="1:6">
      <c r="A8" s="98" t="s">
        <v>10</v>
      </c>
      <c r="C8" s="286"/>
      <c r="E8" s="287"/>
      <c r="F8" s="287"/>
    </row>
    <row r="9" spans="1:6" ht="15.75">
      <c r="A9" s="98" t="s">
        <v>10</v>
      </c>
      <c r="B9" s="98" t="s">
        <v>10</v>
      </c>
      <c r="C9" s="312" t="s">
        <v>741</v>
      </c>
      <c r="E9" s="313" t="s">
        <v>12</v>
      </c>
      <c r="F9" s="313" t="s">
        <v>13</v>
      </c>
    </row>
    <row r="10" spans="1:6" ht="50.25" customHeight="1">
      <c r="A10" s="95" t="s">
        <v>14</v>
      </c>
      <c r="C10" s="515" t="s">
        <v>742</v>
      </c>
      <c r="E10" s="288"/>
      <c r="F10" s="516"/>
    </row>
    <row r="11" spans="1:6" ht="15.75">
      <c r="A11" s="98" t="s">
        <v>10</v>
      </c>
      <c r="B11" s="98" t="s">
        <v>10</v>
      </c>
      <c r="C11" s="312" t="s">
        <v>743</v>
      </c>
      <c r="E11" s="314" t="s">
        <v>12</v>
      </c>
      <c r="F11" s="314" t="s">
        <v>13</v>
      </c>
    </row>
    <row r="12" spans="1:6" ht="59.25" customHeight="1">
      <c r="A12" s="289" t="s">
        <v>16</v>
      </c>
      <c r="B12" s="96"/>
      <c r="C12" s="517" t="s">
        <v>744</v>
      </c>
      <c r="E12" s="288"/>
      <c r="F12" s="518"/>
    </row>
    <row r="13" spans="1:6" ht="81" customHeight="1">
      <c r="A13" s="95" t="s">
        <v>18</v>
      </c>
      <c r="B13" s="276"/>
      <c r="C13" s="517" t="s">
        <v>852</v>
      </c>
      <c r="E13" s="288"/>
      <c r="F13" s="518"/>
    </row>
    <row r="14" spans="1:6" ht="15.75">
      <c r="A14" s="98" t="s">
        <v>10</v>
      </c>
      <c r="B14" s="98" t="s">
        <v>10</v>
      </c>
      <c r="C14" s="312" t="s">
        <v>745</v>
      </c>
      <c r="E14" s="314" t="s">
        <v>12</v>
      </c>
      <c r="F14" s="314" t="s">
        <v>13</v>
      </c>
    </row>
    <row r="15" spans="1:6" ht="33.75" customHeight="1">
      <c r="A15" s="95" t="s">
        <v>20</v>
      </c>
      <c r="B15" s="98" t="s">
        <v>10</v>
      </c>
      <c r="C15" s="519" t="s">
        <v>746</v>
      </c>
      <c r="D15" s="290"/>
      <c r="E15" s="520"/>
      <c r="F15" s="520"/>
    </row>
    <row r="16" spans="1:6" ht="47.25" customHeight="1">
      <c r="B16" s="98" t="s">
        <v>27</v>
      </c>
      <c r="C16" s="521" t="s">
        <v>747</v>
      </c>
      <c r="D16" s="290"/>
      <c r="E16" s="288"/>
      <c r="F16" s="522"/>
    </row>
    <row r="17" spans="1:6" ht="19.5" customHeight="1">
      <c r="B17" s="98" t="s">
        <v>29</v>
      </c>
      <c r="C17" s="521" t="s">
        <v>748</v>
      </c>
      <c r="D17" s="290"/>
      <c r="E17" s="288"/>
      <c r="F17" s="523"/>
    </row>
    <row r="18" spans="1:6" ht="32.25" customHeight="1">
      <c r="B18" s="98" t="s">
        <v>31</v>
      </c>
      <c r="C18" s="521" t="s">
        <v>749</v>
      </c>
      <c r="D18" s="290"/>
      <c r="E18" s="288"/>
      <c r="F18" s="518"/>
    </row>
    <row r="19" spans="1:6" ht="47.25" customHeight="1">
      <c r="B19" s="98" t="s">
        <v>33</v>
      </c>
      <c r="C19" s="521" t="s">
        <v>750</v>
      </c>
      <c r="D19" s="290"/>
      <c r="E19" s="288"/>
      <c r="F19" s="518"/>
    </row>
    <row r="20" spans="1:6" ht="47.25" customHeight="1">
      <c r="B20" s="98" t="s">
        <v>53</v>
      </c>
      <c r="C20" s="521" t="s">
        <v>751</v>
      </c>
      <c r="D20" s="290"/>
      <c r="E20" s="288"/>
      <c r="F20" s="518"/>
    </row>
    <row r="21" spans="1:6" ht="36.75" customHeight="1">
      <c r="A21" s="98" t="s">
        <v>10</v>
      </c>
      <c r="B21" s="98" t="s">
        <v>55</v>
      </c>
      <c r="C21" s="521" t="s">
        <v>752</v>
      </c>
      <c r="D21" s="290"/>
      <c r="E21" s="288"/>
      <c r="F21" s="524"/>
    </row>
    <row r="22" spans="1:6">
      <c r="A22" s="95" t="s">
        <v>22</v>
      </c>
      <c r="B22" s="98" t="s">
        <v>10</v>
      </c>
      <c r="C22" s="519" t="s">
        <v>753</v>
      </c>
      <c r="D22" s="290"/>
      <c r="E22" s="520"/>
      <c r="F22" s="520"/>
    </row>
    <row r="23" spans="1:6">
      <c r="B23" s="98" t="s">
        <v>27</v>
      </c>
      <c r="C23" s="521" t="s">
        <v>754</v>
      </c>
      <c r="D23" s="290"/>
      <c r="E23" s="288"/>
      <c r="F23" s="524"/>
    </row>
    <row r="24" spans="1:6">
      <c r="B24" s="98" t="s">
        <v>29</v>
      </c>
      <c r="C24" s="521" t="s">
        <v>755</v>
      </c>
      <c r="D24" s="290"/>
      <c r="E24" s="288"/>
      <c r="F24" s="524"/>
    </row>
    <row r="25" spans="1:6">
      <c r="B25" s="98" t="s">
        <v>31</v>
      </c>
      <c r="C25" s="521" t="s">
        <v>756</v>
      </c>
      <c r="D25" s="290"/>
      <c r="E25" s="288"/>
      <c r="F25" s="524"/>
    </row>
    <row r="26" spans="1:6">
      <c r="A26" s="95" t="s">
        <v>24</v>
      </c>
      <c r="B26" s="98" t="s">
        <v>10</v>
      </c>
      <c r="C26" s="521" t="s">
        <v>757</v>
      </c>
      <c r="D26" s="290"/>
      <c r="E26" s="288"/>
      <c r="F26" s="524"/>
    </row>
    <row r="27" spans="1:6">
      <c r="A27" s="95" t="s">
        <v>73</v>
      </c>
      <c r="B27" s="98" t="s">
        <v>10</v>
      </c>
      <c r="C27" s="521" t="s">
        <v>758</v>
      </c>
      <c r="D27" s="290"/>
      <c r="E27" s="288"/>
      <c r="F27" s="524"/>
    </row>
    <row r="28" spans="1:6" ht="45" customHeight="1">
      <c r="A28" s="95" t="s">
        <v>80</v>
      </c>
      <c r="C28" s="525" t="s">
        <v>759</v>
      </c>
      <c r="D28" s="290"/>
      <c r="E28" s="288"/>
      <c r="F28" s="524"/>
    </row>
    <row r="29" spans="1:6">
      <c r="A29" s="95" t="s">
        <v>95</v>
      </c>
      <c r="B29" s="98" t="s">
        <v>10</v>
      </c>
      <c r="C29" s="526" t="s">
        <v>760</v>
      </c>
      <c r="D29" s="290"/>
      <c r="E29" s="288"/>
      <c r="F29" s="516"/>
    </row>
    <row r="30" spans="1:6">
      <c r="A30" s="95" t="s">
        <v>100</v>
      </c>
      <c r="C30" s="527" t="s">
        <v>761</v>
      </c>
      <c r="D30" s="290"/>
      <c r="E30" s="288"/>
      <c r="F30" s="523"/>
    </row>
    <row r="31" spans="1:6">
      <c r="A31" s="95" t="s">
        <v>103</v>
      </c>
      <c r="C31" s="527" t="s">
        <v>762</v>
      </c>
      <c r="D31" s="290"/>
      <c r="E31" s="288"/>
      <c r="F31" s="516"/>
    </row>
    <row r="32" spans="1:6">
      <c r="A32" s="95" t="s">
        <v>115</v>
      </c>
      <c r="C32" s="527" t="s">
        <v>763</v>
      </c>
      <c r="D32" s="290"/>
      <c r="E32" s="288"/>
      <c r="F32" s="516"/>
    </row>
    <row r="33" spans="1:6" ht="25.5">
      <c r="A33" s="95" t="s">
        <v>119</v>
      </c>
      <c r="C33" s="527" t="s">
        <v>764</v>
      </c>
      <c r="D33" s="290"/>
      <c r="E33" s="288"/>
      <c r="F33" s="516"/>
    </row>
    <row r="34" spans="1:6" ht="35.25" customHeight="1">
      <c r="A34" s="95" t="s">
        <v>119</v>
      </c>
      <c r="C34" s="527" t="s">
        <v>765</v>
      </c>
      <c r="D34" s="290"/>
      <c r="E34" s="288"/>
      <c r="F34" s="516"/>
    </row>
    <row r="35" spans="1:6" ht="16.5" thickBot="1">
      <c r="A35" s="291" t="s">
        <v>310</v>
      </c>
      <c r="B35" s="292" t="s">
        <v>10</v>
      </c>
      <c r="C35" s="311" t="s">
        <v>766</v>
      </c>
      <c r="D35" s="315"/>
      <c r="E35" s="316" t="s">
        <v>12</v>
      </c>
      <c r="F35" s="316" t="s">
        <v>13</v>
      </c>
    </row>
    <row r="36" spans="1:6" ht="50.25" customHeight="1" thickTop="1" thickBot="1">
      <c r="A36" s="291"/>
      <c r="B36" s="292" t="s">
        <v>27</v>
      </c>
      <c r="C36" s="295" t="s">
        <v>767</v>
      </c>
      <c r="D36" s="290"/>
      <c r="E36" s="288"/>
      <c r="F36" s="296"/>
    </row>
    <row r="37" spans="1:6" ht="44.25" customHeight="1" thickTop="1" thickBot="1">
      <c r="A37" s="291"/>
      <c r="B37" s="292" t="s">
        <v>29</v>
      </c>
      <c r="C37" s="295" t="s">
        <v>768</v>
      </c>
      <c r="D37" s="290"/>
      <c r="E37" s="296"/>
      <c r="F37" s="296"/>
    </row>
    <row r="38" spans="1:6" ht="15.75" thickTop="1"/>
  </sheetData>
  <protectedRanges>
    <protectedRange sqref="F23:F34 F10 F16:F21" name="Range1"/>
    <protectedRange sqref="E2" name="Range1_1_2"/>
    <protectedRange sqref="E3" name="Range1_1_1_1"/>
    <protectedRange sqref="E15:F15" name="Range1_2_8_4"/>
    <protectedRange sqref="E22:F22" name="Range1_2_8_4_1"/>
    <protectedRange sqref="E1" name="Range1_1"/>
  </protectedRanges>
  <mergeCells count="3">
    <mergeCell ref="C1:F1"/>
    <mergeCell ref="E3:F3"/>
    <mergeCell ref="E6:F6"/>
  </mergeCells>
  <dataValidations disablePrompts="1" count="2">
    <dataValidation type="list" allowBlank="1" showInputMessage="1" showErrorMessage="1" sqref="E12:E13" xr:uid="{AC374317-EC14-43CD-9D78-7BBEDCBEC57B}">
      <formula1>"Attached, Not Attached"</formula1>
    </dataValidation>
    <dataValidation type="list" allowBlank="1" showInputMessage="1" showErrorMessage="1" sqref="E23:E34 E36:E37 E10 E16:E21" xr:uid="{37703A9A-39B2-4C6F-8B54-FCE516B8941A}">
      <formula1>"Yes, No"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62A1-AC31-43EB-BB73-772CBC50D41B}">
  <dimension ref="A1:G112"/>
  <sheetViews>
    <sheetView showGridLines="0" workbookViewId="0">
      <selection activeCell="C4" sqref="C4"/>
    </sheetView>
  </sheetViews>
  <sheetFormatPr defaultColWidth="8.85546875" defaultRowHeight="15"/>
  <cols>
    <col min="1" max="2" width="3.5703125" style="98" customWidth="1"/>
    <col min="3" max="3" width="88" style="308" customWidth="1"/>
    <col min="4" max="4" width="2.140625" style="3" customWidth="1"/>
    <col min="5" max="5" width="40.42578125" style="309" customWidth="1"/>
    <col min="6" max="6" width="2.42578125" style="3" customWidth="1"/>
    <col min="7" max="7" width="40.42578125" style="309" customWidth="1"/>
    <col min="8" max="16384" width="8.85546875" style="3"/>
  </cols>
  <sheetData>
    <row r="1" spans="1:7" ht="42.75" customHeight="1">
      <c r="A1" s="83"/>
      <c r="B1" s="83"/>
      <c r="C1" s="548" t="s">
        <v>0</v>
      </c>
      <c r="D1" s="548"/>
      <c r="E1" s="548"/>
      <c r="F1" s="548"/>
      <c r="G1" s="84"/>
    </row>
    <row r="2" spans="1:7" ht="20.25">
      <c r="A2" s="83"/>
      <c r="B2" s="83"/>
      <c r="C2" s="86"/>
      <c r="E2" s="84"/>
      <c r="F2" s="85"/>
      <c r="G2" s="84"/>
    </row>
    <row r="3" spans="1:7" ht="43.5" customHeight="1">
      <c r="A3" s="83"/>
      <c r="B3" s="83"/>
      <c r="C3" s="9" t="s">
        <v>1</v>
      </c>
      <c r="D3" s="8"/>
      <c r="E3" s="579" t="str">
        <f>ClientName</f>
        <v>Arlington Public Schools</v>
      </c>
      <c r="F3" s="579"/>
      <c r="G3" s="3"/>
    </row>
    <row r="4" spans="1:7" ht="23.25">
      <c r="A4" s="275"/>
      <c r="B4" s="276"/>
      <c r="C4" s="348" t="s">
        <v>769</v>
      </c>
      <c r="E4" s="281"/>
      <c r="G4" s="281"/>
    </row>
    <row r="5" spans="1:7" ht="18" thickBot="1">
      <c r="A5" s="276"/>
      <c r="B5" s="276"/>
      <c r="C5" s="279"/>
      <c r="E5" s="299"/>
      <c r="G5" s="299"/>
    </row>
    <row r="6" spans="1:7" ht="15.75" thickBot="1">
      <c r="A6" s="276"/>
      <c r="B6" s="276"/>
      <c r="C6" s="352" t="s">
        <v>4</v>
      </c>
      <c r="E6" s="673" t="str">
        <f>'Minimum Requirements'!$E$6</f>
        <v>Enter Offeror Name Here (it will carry through to other tabs)</v>
      </c>
      <c r="F6" s="674"/>
      <c r="G6" s="3"/>
    </row>
    <row r="7" spans="1:7" ht="15.75" thickBot="1">
      <c r="A7" s="276"/>
      <c r="B7" s="276"/>
      <c r="C7" s="352" t="s">
        <v>576</v>
      </c>
      <c r="E7" s="673">
        <f>'Minimum Requirements'!$E$7</f>
        <v>0</v>
      </c>
      <c r="F7" s="674"/>
      <c r="G7" s="3"/>
    </row>
    <row r="8" spans="1:7" ht="44.25" customHeight="1" thickBot="1">
      <c r="A8" s="275"/>
      <c r="B8" s="276"/>
      <c r="C8" s="675" t="s">
        <v>770</v>
      </c>
      <c r="D8" s="676"/>
      <c r="E8" s="676"/>
      <c r="F8" s="677"/>
      <c r="G8" s="3"/>
    </row>
    <row r="9" spans="1:7">
      <c r="A9" s="275"/>
      <c r="B9" s="276"/>
      <c r="C9" s="300"/>
      <c r="E9" s="301"/>
      <c r="F9" s="21"/>
      <c r="G9" s="301"/>
    </row>
    <row r="10" spans="1:7" ht="15.75" thickBot="1">
      <c r="A10" s="275"/>
      <c r="B10" s="276"/>
      <c r="C10" s="300"/>
      <c r="E10" s="302"/>
      <c r="F10" s="21"/>
      <c r="G10" s="302"/>
    </row>
    <row r="11" spans="1:7" ht="15.75">
      <c r="A11" s="95"/>
      <c r="B11" s="96"/>
      <c r="C11" s="317" t="s">
        <v>771</v>
      </c>
      <c r="E11" s="318"/>
      <c r="F11" s="21"/>
      <c r="G11" s="318"/>
    </row>
    <row r="12" spans="1:7" ht="25.5">
      <c r="A12" s="276"/>
      <c r="B12" s="276"/>
      <c r="C12" s="528" t="s">
        <v>772</v>
      </c>
      <c r="E12" s="319" t="s">
        <v>773</v>
      </c>
      <c r="F12" s="21"/>
      <c r="G12" s="319" t="s">
        <v>773</v>
      </c>
    </row>
    <row r="13" spans="1:7">
      <c r="A13" s="289" t="s">
        <v>14</v>
      </c>
      <c r="B13" s="276"/>
      <c r="C13" s="529"/>
      <c r="E13" s="530" t="s">
        <v>774</v>
      </c>
      <c r="F13" s="303"/>
      <c r="G13" s="530" t="s">
        <v>775</v>
      </c>
    </row>
    <row r="14" spans="1:7">
      <c r="A14" s="276"/>
      <c r="B14" s="276" t="s">
        <v>27</v>
      </c>
      <c r="C14" s="531" t="s">
        <v>776</v>
      </c>
      <c r="E14" s="532"/>
      <c r="F14" s="303"/>
      <c r="G14" s="532"/>
    </row>
    <row r="15" spans="1:7" ht="15.6" customHeight="1">
      <c r="A15" s="275"/>
      <c r="B15" s="276" t="s">
        <v>29</v>
      </c>
      <c r="C15" s="531" t="s">
        <v>777</v>
      </c>
      <c r="E15" s="533"/>
      <c r="F15" s="303"/>
      <c r="G15" s="533"/>
    </row>
    <row r="16" spans="1:7" ht="15.6" customHeight="1">
      <c r="B16" s="98" t="s">
        <v>31</v>
      </c>
      <c r="C16" s="531" t="s">
        <v>778</v>
      </c>
      <c r="E16" s="533"/>
      <c r="F16" s="303"/>
      <c r="G16" s="533"/>
    </row>
    <row r="17" spans="1:7">
      <c r="B17" s="98" t="s">
        <v>33</v>
      </c>
      <c r="C17" s="529" t="s">
        <v>779</v>
      </c>
      <c r="E17" s="533"/>
      <c r="F17" s="303"/>
      <c r="G17" s="533"/>
    </row>
    <row r="18" spans="1:7" ht="15.6" customHeight="1">
      <c r="B18" s="98" t="s">
        <v>53</v>
      </c>
      <c r="C18" s="531" t="s">
        <v>780</v>
      </c>
      <c r="E18" s="534">
        <v>1195</v>
      </c>
      <c r="F18" s="303"/>
      <c r="G18" s="534">
        <v>20</v>
      </c>
    </row>
    <row r="19" spans="1:7">
      <c r="B19" s="98" t="s">
        <v>55</v>
      </c>
      <c r="C19" s="531" t="s">
        <v>781</v>
      </c>
      <c r="E19" s="535">
        <f>E15+E16*E18</f>
        <v>0</v>
      </c>
      <c r="G19" s="535">
        <f>G15+G16*G18</f>
        <v>0</v>
      </c>
    </row>
    <row r="20" spans="1:7">
      <c r="B20" s="98" t="s">
        <v>57</v>
      </c>
      <c r="C20" s="531" t="s">
        <v>782</v>
      </c>
      <c r="E20" s="535">
        <f>E19*12</f>
        <v>0</v>
      </c>
      <c r="G20" s="535">
        <f>G19*12</f>
        <v>0</v>
      </c>
    </row>
    <row r="21" spans="1:7">
      <c r="B21" s="98" t="s">
        <v>89</v>
      </c>
      <c r="C21" s="531" t="s">
        <v>783</v>
      </c>
      <c r="E21" s="536"/>
      <c r="F21" s="303"/>
      <c r="G21" s="536"/>
    </row>
    <row r="22" spans="1:7">
      <c r="B22" s="98" t="s">
        <v>81</v>
      </c>
      <c r="C22" s="531" t="s">
        <v>784</v>
      </c>
      <c r="E22" s="536"/>
      <c r="F22" s="303"/>
      <c r="G22" s="537"/>
    </row>
    <row r="23" spans="1:7" ht="15" customHeight="1">
      <c r="A23" s="95" t="s">
        <v>16</v>
      </c>
      <c r="C23" s="529" t="s">
        <v>785</v>
      </c>
      <c r="E23" s="538"/>
      <c r="F23" s="303"/>
      <c r="G23" s="538"/>
    </row>
    <row r="24" spans="1:7">
      <c r="B24" s="98" t="s">
        <v>27</v>
      </c>
      <c r="C24" s="531" t="s">
        <v>786</v>
      </c>
      <c r="E24" s="536"/>
      <c r="F24" s="303"/>
      <c r="G24" s="536"/>
    </row>
    <row r="25" spans="1:7" ht="15" customHeight="1">
      <c r="A25" s="95" t="s">
        <v>18</v>
      </c>
      <c r="C25" s="529" t="s">
        <v>787</v>
      </c>
      <c r="E25" s="538"/>
      <c r="F25" s="303"/>
      <c r="G25" s="538"/>
    </row>
    <row r="26" spans="1:7">
      <c r="B26" s="98" t="s">
        <v>27</v>
      </c>
      <c r="C26" s="531" t="s">
        <v>788</v>
      </c>
      <c r="E26" s="536"/>
      <c r="F26" s="303"/>
      <c r="G26" s="536"/>
    </row>
    <row r="27" spans="1:7">
      <c r="B27" s="98" t="s">
        <v>29</v>
      </c>
      <c r="C27" s="531" t="s">
        <v>789</v>
      </c>
      <c r="E27" s="536"/>
      <c r="F27" s="303"/>
      <c r="G27" s="536"/>
    </row>
    <row r="28" spans="1:7" ht="15" customHeight="1">
      <c r="A28" s="95" t="s">
        <v>20</v>
      </c>
      <c r="C28" s="529" t="s">
        <v>790</v>
      </c>
      <c r="E28" s="538"/>
      <c r="F28" s="303"/>
      <c r="G28" s="538"/>
    </row>
    <row r="29" spans="1:7">
      <c r="B29" s="98" t="s">
        <v>27</v>
      </c>
      <c r="C29" s="531" t="s">
        <v>788</v>
      </c>
      <c r="E29" s="536"/>
      <c r="F29" s="303"/>
      <c r="G29" s="536"/>
    </row>
    <row r="30" spans="1:7">
      <c r="B30" s="98" t="s">
        <v>29</v>
      </c>
      <c r="C30" s="531" t="s">
        <v>789</v>
      </c>
      <c r="E30" s="536"/>
      <c r="F30" s="303"/>
      <c r="G30" s="536"/>
    </row>
    <row r="31" spans="1:7" ht="30.75" customHeight="1">
      <c r="A31" s="95" t="s">
        <v>22</v>
      </c>
      <c r="B31" s="98" t="s">
        <v>10</v>
      </c>
      <c r="C31" s="521" t="s">
        <v>791</v>
      </c>
      <c r="E31" s="536"/>
      <c r="F31" s="303"/>
      <c r="G31" s="536"/>
    </row>
    <row r="32" spans="1:7">
      <c r="B32" s="98" t="s">
        <v>27</v>
      </c>
      <c r="C32" s="531" t="s">
        <v>792</v>
      </c>
      <c r="E32" s="536"/>
      <c r="F32" s="303"/>
      <c r="G32" s="536"/>
    </row>
    <row r="33" spans="1:7">
      <c r="B33" s="98" t="s">
        <v>29</v>
      </c>
      <c r="C33" s="531" t="s">
        <v>793</v>
      </c>
      <c r="E33" s="536"/>
      <c r="F33" s="303"/>
      <c r="G33" s="536"/>
    </row>
    <row r="34" spans="1:7">
      <c r="B34" s="98" t="s">
        <v>31</v>
      </c>
      <c r="C34" s="531" t="s">
        <v>794</v>
      </c>
      <c r="E34" s="536"/>
      <c r="F34" s="303"/>
      <c r="G34" s="536"/>
    </row>
    <row r="35" spans="1:7">
      <c r="B35" s="98" t="s">
        <v>33</v>
      </c>
      <c r="C35" s="531" t="s">
        <v>795</v>
      </c>
      <c r="E35" s="536"/>
      <c r="F35" s="303"/>
      <c r="G35" s="536"/>
    </row>
    <row r="36" spans="1:7">
      <c r="B36" s="98" t="s">
        <v>53</v>
      </c>
      <c r="C36" s="531" t="s">
        <v>796</v>
      </c>
      <c r="E36" s="536"/>
      <c r="F36" s="303"/>
      <c r="G36" s="536"/>
    </row>
    <row r="37" spans="1:7">
      <c r="C37" s="531"/>
      <c r="E37" s="536"/>
      <c r="F37" s="303"/>
      <c r="G37" s="536"/>
    </row>
    <row r="38" spans="1:7">
      <c r="C38" s="531"/>
      <c r="E38" s="536"/>
      <c r="F38" s="303"/>
      <c r="G38" s="536"/>
    </row>
    <row r="39" spans="1:7" ht="15.75">
      <c r="C39" s="311" t="s">
        <v>797</v>
      </c>
      <c r="E39" s="310" t="s">
        <v>798</v>
      </c>
      <c r="F39" s="303"/>
      <c r="G39" s="310" t="s">
        <v>798</v>
      </c>
    </row>
    <row r="40" spans="1:7" ht="77.25" customHeight="1">
      <c r="A40" s="95"/>
      <c r="C40" s="539" t="s">
        <v>799</v>
      </c>
      <c r="E40" s="538"/>
      <c r="F40" s="303"/>
      <c r="G40" s="538"/>
    </row>
    <row r="41" spans="1:7" ht="28.5" customHeight="1">
      <c r="A41" s="95" t="s">
        <v>24</v>
      </c>
      <c r="C41" s="311" t="s">
        <v>800</v>
      </c>
      <c r="E41" s="538"/>
      <c r="F41" s="303"/>
      <c r="G41" s="538"/>
    </row>
    <row r="42" spans="1:7" ht="18.75" customHeight="1">
      <c r="A42" s="95"/>
      <c r="B42" s="98" t="s">
        <v>27</v>
      </c>
      <c r="C42" s="540" t="s">
        <v>345</v>
      </c>
      <c r="E42" s="304"/>
      <c r="F42" s="303"/>
      <c r="G42" s="304"/>
    </row>
    <row r="43" spans="1:7" ht="26.25" customHeight="1">
      <c r="B43" s="98" t="s">
        <v>29</v>
      </c>
      <c r="C43" s="540" t="s">
        <v>346</v>
      </c>
      <c r="E43" s="304"/>
      <c r="F43" s="303"/>
      <c r="G43" s="304"/>
    </row>
    <row r="44" spans="1:7" ht="26.25" customHeight="1">
      <c r="A44" s="95"/>
      <c r="B44" s="98" t="s">
        <v>31</v>
      </c>
      <c r="C44" s="540" t="s">
        <v>347</v>
      </c>
      <c r="E44" s="304"/>
      <c r="F44" s="303"/>
      <c r="G44" s="304"/>
    </row>
    <row r="45" spans="1:7" ht="26.25" customHeight="1">
      <c r="A45" s="95"/>
      <c r="B45" s="98" t="s">
        <v>33</v>
      </c>
      <c r="C45" s="540" t="s">
        <v>348</v>
      </c>
      <c r="E45" s="304"/>
      <c r="F45" s="303"/>
      <c r="G45" s="305"/>
    </row>
    <row r="46" spans="1:7" ht="26.25" customHeight="1">
      <c r="B46" s="98" t="s">
        <v>53</v>
      </c>
      <c r="C46" s="540" t="s">
        <v>349</v>
      </c>
      <c r="E46" s="304"/>
      <c r="F46" s="303"/>
      <c r="G46" s="305"/>
    </row>
    <row r="47" spans="1:7" ht="26.25" customHeight="1">
      <c r="B47" s="98" t="s">
        <v>55</v>
      </c>
      <c r="C47" s="540" t="s">
        <v>350</v>
      </c>
      <c r="E47" s="304"/>
      <c r="F47" s="303"/>
      <c r="G47" s="305"/>
    </row>
    <row r="48" spans="1:7" ht="26.25" customHeight="1">
      <c r="B48" s="98" t="s">
        <v>57</v>
      </c>
      <c r="C48" s="540" t="s">
        <v>351</v>
      </c>
      <c r="E48" s="304"/>
      <c r="F48" s="303"/>
      <c r="G48" s="304"/>
    </row>
    <row r="49" spans="1:7" ht="26.25" customHeight="1">
      <c r="A49" s="95"/>
      <c r="B49" s="98" t="s">
        <v>89</v>
      </c>
      <c r="C49" s="540" t="s">
        <v>352</v>
      </c>
      <c r="E49" s="304"/>
      <c r="F49" s="303"/>
      <c r="G49" s="304"/>
    </row>
    <row r="50" spans="1:7" ht="26.25" customHeight="1">
      <c r="A50" s="95"/>
      <c r="B50" s="98" t="s">
        <v>81</v>
      </c>
      <c r="C50" s="540" t="s">
        <v>353</v>
      </c>
      <c r="E50" s="304"/>
      <c r="F50" s="303"/>
      <c r="G50" s="304"/>
    </row>
    <row r="51" spans="1:7" ht="26.25" customHeight="1">
      <c r="A51" s="95"/>
      <c r="B51" s="98" t="s">
        <v>145</v>
      </c>
      <c r="C51" s="540" t="s">
        <v>354</v>
      </c>
      <c r="E51" s="304"/>
      <c r="F51" s="303"/>
      <c r="G51" s="304"/>
    </row>
    <row r="52" spans="1:7" ht="45.75" customHeight="1">
      <c r="A52" s="95"/>
      <c r="B52" s="98" t="s">
        <v>147</v>
      </c>
      <c r="C52" s="540" t="s">
        <v>355</v>
      </c>
      <c r="E52" s="304"/>
      <c r="F52" s="303"/>
      <c r="G52" s="306"/>
    </row>
    <row r="53" spans="1:7" ht="26.25" customHeight="1">
      <c r="A53" s="95"/>
      <c r="B53" s="98" t="s">
        <v>92</v>
      </c>
      <c r="C53" s="540" t="s">
        <v>356</v>
      </c>
      <c r="E53" s="304"/>
      <c r="F53" s="303"/>
      <c r="G53" s="304"/>
    </row>
    <row r="54" spans="1:7" ht="26.25" customHeight="1">
      <c r="A54" s="95"/>
      <c r="B54" s="98" t="s">
        <v>150</v>
      </c>
      <c r="C54" s="540" t="s">
        <v>357</v>
      </c>
      <c r="E54" s="304"/>
      <c r="F54" s="303"/>
      <c r="G54" s="304"/>
    </row>
    <row r="55" spans="1:7" ht="26.25" customHeight="1">
      <c r="B55" s="98" t="s">
        <v>152</v>
      </c>
      <c r="C55" s="540" t="s">
        <v>801</v>
      </c>
      <c r="E55" s="304"/>
      <c r="F55" s="303"/>
      <c r="G55" s="304"/>
    </row>
    <row r="56" spans="1:7" ht="26.25" customHeight="1">
      <c r="A56" s="95"/>
      <c r="B56" s="98" t="s">
        <v>154</v>
      </c>
      <c r="C56" s="540" t="s">
        <v>802</v>
      </c>
      <c r="E56" s="304"/>
      <c r="F56" s="303"/>
      <c r="G56" s="304"/>
    </row>
    <row r="57" spans="1:7" ht="26.25" customHeight="1">
      <c r="B57" s="98" t="s">
        <v>156</v>
      </c>
      <c r="C57" s="540" t="s">
        <v>803</v>
      </c>
      <c r="E57" s="304"/>
      <c r="F57" s="303"/>
      <c r="G57" s="304"/>
    </row>
    <row r="58" spans="1:7" ht="26.25" customHeight="1">
      <c r="B58" s="98" t="s">
        <v>158</v>
      </c>
      <c r="C58" s="540" t="s">
        <v>804</v>
      </c>
      <c r="E58" s="304"/>
      <c r="F58" s="303"/>
      <c r="G58" s="306"/>
    </row>
    <row r="59" spans="1:7" ht="26.25" customHeight="1">
      <c r="B59" s="98" t="s">
        <v>160</v>
      </c>
      <c r="C59" s="540" t="s">
        <v>805</v>
      </c>
      <c r="E59" s="304"/>
      <c r="F59" s="303"/>
      <c r="G59" s="306"/>
    </row>
    <row r="60" spans="1:7" ht="26.25" customHeight="1">
      <c r="B60" s="98" t="s">
        <v>162</v>
      </c>
      <c r="C60" s="540" t="s">
        <v>806</v>
      </c>
      <c r="E60" s="304"/>
      <c r="F60" s="303"/>
      <c r="G60" s="304"/>
    </row>
    <row r="61" spans="1:7" ht="36.75" customHeight="1">
      <c r="B61" s="98" t="s">
        <v>164</v>
      </c>
      <c r="C61" s="540" t="s">
        <v>807</v>
      </c>
      <c r="E61" s="304"/>
      <c r="F61" s="303"/>
      <c r="G61" s="304"/>
    </row>
    <row r="62" spans="1:7" ht="26.25" customHeight="1">
      <c r="B62" s="98" t="s">
        <v>166</v>
      </c>
      <c r="C62" s="540" t="s">
        <v>808</v>
      </c>
      <c r="E62" s="304"/>
      <c r="F62" s="303"/>
      <c r="G62" s="304"/>
    </row>
    <row r="63" spans="1:7" ht="32.25" customHeight="1">
      <c r="A63" s="95"/>
      <c r="B63" s="98" t="s">
        <v>168</v>
      </c>
      <c r="C63" s="540" t="s">
        <v>809</v>
      </c>
      <c r="E63" s="304"/>
      <c r="F63" s="303"/>
      <c r="G63" s="304"/>
    </row>
    <row r="64" spans="1:7" ht="26.25" customHeight="1">
      <c r="A64" s="95"/>
      <c r="B64" s="98" t="s">
        <v>170</v>
      </c>
      <c r="C64" s="540" t="s">
        <v>810</v>
      </c>
      <c r="E64" s="304"/>
      <c r="F64" s="303"/>
      <c r="G64" s="304"/>
    </row>
    <row r="65" spans="1:7" ht="26.25" customHeight="1">
      <c r="B65" s="98" t="s">
        <v>172</v>
      </c>
      <c r="C65" s="540" t="s">
        <v>811</v>
      </c>
      <c r="E65" s="304"/>
      <c r="F65" s="303"/>
      <c r="G65" s="304"/>
    </row>
    <row r="66" spans="1:7" ht="26.25" customHeight="1">
      <c r="B66" s="98" t="s">
        <v>174</v>
      </c>
      <c r="C66" s="540" t="s">
        <v>812</v>
      </c>
      <c r="E66" s="304"/>
      <c r="F66" s="303"/>
      <c r="G66" s="304"/>
    </row>
    <row r="67" spans="1:7" ht="26.25" customHeight="1">
      <c r="B67" s="98" t="s">
        <v>176</v>
      </c>
      <c r="C67" s="540" t="s">
        <v>813</v>
      </c>
      <c r="E67" s="304"/>
      <c r="F67" s="303"/>
      <c r="G67" s="304"/>
    </row>
    <row r="68" spans="1:7" ht="26.25" customHeight="1">
      <c r="B68" s="98" t="s">
        <v>178</v>
      </c>
      <c r="C68" s="540" t="s">
        <v>814</v>
      </c>
      <c r="E68" s="304"/>
      <c r="F68" s="303"/>
      <c r="G68" s="304"/>
    </row>
    <row r="69" spans="1:7" ht="26.25" customHeight="1">
      <c r="A69" s="95" t="s">
        <v>73</v>
      </c>
      <c r="C69" s="311" t="s">
        <v>815</v>
      </c>
      <c r="E69" s="538"/>
      <c r="F69" s="303"/>
      <c r="G69" s="538"/>
    </row>
    <row r="70" spans="1:7" ht="26.25" customHeight="1">
      <c r="B70" s="98" t="s">
        <v>27</v>
      </c>
      <c r="C70" s="540" t="s">
        <v>816</v>
      </c>
      <c r="E70" s="304"/>
      <c r="F70" s="303"/>
      <c r="G70" s="306"/>
    </row>
    <row r="71" spans="1:7" ht="26.25" customHeight="1">
      <c r="A71" s="95"/>
      <c r="B71" s="98" t="s">
        <v>29</v>
      </c>
      <c r="C71" s="540" t="s">
        <v>817</v>
      </c>
      <c r="E71" s="304"/>
      <c r="F71" s="303"/>
      <c r="G71" s="306"/>
    </row>
    <row r="72" spans="1:7" ht="26.25" customHeight="1">
      <c r="B72" s="98" t="s">
        <v>31</v>
      </c>
      <c r="C72" s="540" t="s">
        <v>818</v>
      </c>
      <c r="E72" s="304"/>
      <c r="F72" s="303"/>
      <c r="G72" s="306"/>
    </row>
    <row r="73" spans="1:7" ht="26.25" customHeight="1">
      <c r="B73" s="98" t="s">
        <v>33</v>
      </c>
      <c r="C73" s="540" t="s">
        <v>819</v>
      </c>
      <c r="E73" s="304"/>
      <c r="F73" s="303"/>
      <c r="G73" s="306"/>
    </row>
    <row r="74" spans="1:7" ht="26.25" customHeight="1">
      <c r="B74" s="98" t="s">
        <v>53</v>
      </c>
      <c r="C74" s="540" t="s">
        <v>820</v>
      </c>
      <c r="E74" s="304"/>
      <c r="F74" s="303"/>
      <c r="G74" s="306"/>
    </row>
    <row r="75" spans="1:7" ht="37.5" customHeight="1">
      <c r="B75" s="98" t="s">
        <v>55</v>
      </c>
      <c r="C75" s="540" t="s">
        <v>821</v>
      </c>
      <c r="E75" s="304"/>
      <c r="F75" s="303"/>
      <c r="G75" s="306"/>
    </row>
    <row r="76" spans="1:7" ht="26.25" customHeight="1">
      <c r="B76" s="98" t="s">
        <v>57</v>
      </c>
      <c r="C76" s="540" t="s">
        <v>822</v>
      </c>
      <c r="E76" s="304"/>
      <c r="F76" s="303"/>
      <c r="G76" s="306"/>
    </row>
    <row r="77" spans="1:7" ht="26.25" customHeight="1">
      <c r="B77" s="98" t="s">
        <v>89</v>
      </c>
      <c r="C77" s="540" t="s">
        <v>823</v>
      </c>
      <c r="E77" s="304"/>
      <c r="F77" s="303"/>
      <c r="G77" s="304"/>
    </row>
    <row r="78" spans="1:7" ht="26.25" customHeight="1">
      <c r="B78" s="98" t="s">
        <v>81</v>
      </c>
      <c r="C78" s="540" t="s">
        <v>824</v>
      </c>
      <c r="E78" s="304"/>
      <c r="F78" s="303"/>
      <c r="G78" s="304"/>
    </row>
    <row r="79" spans="1:7" ht="26.25" customHeight="1">
      <c r="B79" s="98" t="s">
        <v>145</v>
      </c>
      <c r="C79" s="540" t="s">
        <v>825</v>
      </c>
      <c r="E79" s="304"/>
      <c r="F79" s="303"/>
      <c r="G79" s="304"/>
    </row>
    <row r="80" spans="1:7" ht="26.25" customHeight="1">
      <c r="B80" s="98" t="s">
        <v>147</v>
      </c>
      <c r="C80" s="540" t="s">
        <v>826</v>
      </c>
      <c r="E80" s="304"/>
      <c r="F80" s="303"/>
      <c r="G80" s="306"/>
    </row>
    <row r="81" spans="1:7" ht="26.25" customHeight="1">
      <c r="B81" s="98" t="s">
        <v>92</v>
      </c>
      <c r="C81" s="540" t="s">
        <v>827</v>
      </c>
      <c r="E81" s="304"/>
      <c r="F81" s="303"/>
      <c r="G81" s="306"/>
    </row>
    <row r="82" spans="1:7" ht="26.25" customHeight="1">
      <c r="B82" s="98" t="s">
        <v>150</v>
      </c>
      <c r="C82" s="540" t="s">
        <v>828</v>
      </c>
      <c r="E82" s="304"/>
      <c r="F82" s="303"/>
      <c r="G82" s="304"/>
    </row>
    <row r="83" spans="1:7" ht="26.25" customHeight="1">
      <c r="B83" s="98" t="s">
        <v>152</v>
      </c>
      <c r="C83" s="540" t="s">
        <v>564</v>
      </c>
      <c r="E83" s="304"/>
      <c r="F83" s="303"/>
      <c r="G83" s="304"/>
    </row>
    <row r="84" spans="1:7">
      <c r="B84" s="98" t="s">
        <v>154</v>
      </c>
      <c r="C84" s="541" t="s">
        <v>471</v>
      </c>
      <c r="E84" s="304"/>
      <c r="F84" s="303"/>
      <c r="G84" s="304"/>
    </row>
    <row r="85" spans="1:7">
      <c r="B85" s="98" t="s">
        <v>156</v>
      </c>
      <c r="C85" s="541" t="s">
        <v>471</v>
      </c>
      <c r="E85" s="304"/>
      <c r="F85" s="303"/>
      <c r="G85" s="304"/>
    </row>
    <row r="86" spans="1:7">
      <c r="B86" s="98" t="s">
        <v>158</v>
      </c>
      <c r="C86" s="541" t="s">
        <v>471</v>
      </c>
      <c r="E86" s="304"/>
      <c r="F86" s="303"/>
      <c r="G86" s="304"/>
    </row>
    <row r="87" spans="1:7">
      <c r="B87" s="98" t="s">
        <v>160</v>
      </c>
      <c r="C87" s="541" t="s">
        <v>471</v>
      </c>
      <c r="E87" s="304"/>
      <c r="F87" s="303"/>
      <c r="G87" s="304"/>
    </row>
    <row r="88" spans="1:7" ht="15.75">
      <c r="A88" s="95" t="s">
        <v>80</v>
      </c>
      <c r="C88" s="311" t="s">
        <v>829</v>
      </c>
      <c r="E88" s="538"/>
      <c r="F88" s="303"/>
      <c r="G88" s="538"/>
    </row>
    <row r="89" spans="1:7">
      <c r="B89" s="98" t="s">
        <v>27</v>
      </c>
      <c r="C89" s="540" t="s">
        <v>830</v>
      </c>
      <c r="E89" s="304"/>
      <c r="F89" s="303"/>
      <c r="G89" s="304"/>
    </row>
    <row r="90" spans="1:7">
      <c r="B90" s="98" t="s">
        <v>29</v>
      </c>
      <c r="C90" s="540" t="s">
        <v>831</v>
      </c>
      <c r="E90" s="304"/>
      <c r="F90" s="303"/>
      <c r="G90" s="304"/>
    </row>
    <row r="91" spans="1:7" ht="15.6" customHeight="1">
      <c r="B91" s="98" t="s">
        <v>31</v>
      </c>
      <c r="C91" s="540" t="s">
        <v>832</v>
      </c>
      <c r="E91" s="304"/>
      <c r="F91" s="303"/>
      <c r="G91" s="304"/>
    </row>
    <row r="92" spans="1:7">
      <c r="B92" s="98" t="s">
        <v>33</v>
      </c>
      <c r="C92" s="541" t="s">
        <v>471</v>
      </c>
      <c r="E92" s="304"/>
      <c r="F92" s="303"/>
      <c r="G92" s="304"/>
    </row>
    <row r="93" spans="1:7">
      <c r="B93" s="98" t="s">
        <v>53</v>
      </c>
      <c r="C93" s="541" t="s">
        <v>471</v>
      </c>
      <c r="E93" s="304"/>
      <c r="F93" s="303"/>
      <c r="G93" s="304"/>
    </row>
    <row r="94" spans="1:7">
      <c r="B94" s="98" t="s">
        <v>55</v>
      </c>
      <c r="C94" s="541" t="s">
        <v>471</v>
      </c>
      <c r="E94" s="304"/>
      <c r="F94" s="303"/>
      <c r="G94" s="304"/>
    </row>
    <row r="95" spans="1:7">
      <c r="B95" s="98" t="s">
        <v>57</v>
      </c>
      <c r="C95" s="541" t="s">
        <v>471</v>
      </c>
      <c r="E95" s="304"/>
      <c r="F95" s="303"/>
      <c r="G95" s="304"/>
    </row>
    <row r="96" spans="1:7" ht="15.75">
      <c r="A96" s="95" t="s">
        <v>95</v>
      </c>
      <c r="C96" s="311" t="s">
        <v>833</v>
      </c>
      <c r="E96" s="538"/>
      <c r="F96" s="303"/>
      <c r="G96" s="538"/>
    </row>
    <row r="97" spans="1:7">
      <c r="B97" s="98" t="s">
        <v>27</v>
      </c>
      <c r="C97" s="540" t="s">
        <v>834</v>
      </c>
      <c r="E97" s="304"/>
      <c r="F97" s="303"/>
      <c r="G97" s="304"/>
    </row>
    <row r="98" spans="1:7" ht="15.6" customHeight="1">
      <c r="A98" s="95"/>
      <c r="B98" s="98" t="s">
        <v>29</v>
      </c>
      <c r="C98" s="540" t="s">
        <v>835</v>
      </c>
      <c r="E98" s="304"/>
      <c r="F98" s="303"/>
      <c r="G98" s="304"/>
    </row>
    <row r="99" spans="1:7" ht="15.6" customHeight="1">
      <c r="B99" s="98" t="s">
        <v>31</v>
      </c>
      <c r="C99" s="540" t="s">
        <v>836</v>
      </c>
      <c r="E99" s="304"/>
      <c r="F99" s="303"/>
      <c r="G99" s="304"/>
    </row>
    <row r="100" spans="1:7">
      <c r="B100" s="98" t="s">
        <v>33</v>
      </c>
      <c r="C100" s="540" t="s">
        <v>837</v>
      </c>
      <c r="E100" s="304"/>
      <c r="F100" s="303"/>
      <c r="G100" s="304"/>
    </row>
    <row r="101" spans="1:7">
      <c r="B101" s="98" t="s">
        <v>53</v>
      </c>
      <c r="C101" s="540" t="s">
        <v>838</v>
      </c>
      <c r="E101" s="304"/>
      <c r="F101" s="303"/>
      <c r="G101" s="307"/>
    </row>
    <row r="102" spans="1:7">
      <c r="B102" s="98" t="s">
        <v>55</v>
      </c>
      <c r="C102" s="540" t="s">
        <v>839</v>
      </c>
      <c r="E102" s="304"/>
      <c r="F102" s="303"/>
      <c r="G102" s="304"/>
    </row>
    <row r="103" spans="1:7" ht="15.6" customHeight="1">
      <c r="B103" s="98" t="s">
        <v>57</v>
      </c>
      <c r="C103" s="540" t="s">
        <v>840</v>
      </c>
      <c r="E103" s="304"/>
      <c r="F103" s="303"/>
      <c r="G103" s="304"/>
    </row>
    <row r="104" spans="1:7">
      <c r="B104" s="98" t="s">
        <v>89</v>
      </c>
      <c r="C104" s="540" t="s">
        <v>841</v>
      </c>
      <c r="E104" s="304"/>
      <c r="F104" s="303"/>
      <c r="G104" s="304"/>
    </row>
    <row r="105" spans="1:7" ht="15.6" customHeight="1">
      <c r="A105" s="95" t="s">
        <v>100</v>
      </c>
      <c r="C105" s="293" t="s">
        <v>842</v>
      </c>
      <c r="E105" s="538"/>
      <c r="F105" s="303"/>
      <c r="G105" s="538"/>
    </row>
    <row r="106" spans="1:7" ht="33" customHeight="1">
      <c r="B106" s="98" t="s">
        <v>27</v>
      </c>
      <c r="C106" s="540" t="s">
        <v>843</v>
      </c>
      <c r="E106" s="304"/>
      <c r="F106" s="303"/>
      <c r="G106" s="304"/>
    </row>
    <row r="107" spans="1:7" ht="21.75" customHeight="1">
      <c r="B107" s="98" t="s">
        <v>29</v>
      </c>
      <c r="C107" s="540" t="s">
        <v>844</v>
      </c>
      <c r="E107" s="304"/>
      <c r="F107" s="303"/>
      <c r="G107" s="307"/>
    </row>
    <row r="108" spans="1:7" ht="21.75" customHeight="1">
      <c r="B108" s="98" t="s">
        <v>31</v>
      </c>
      <c r="C108" s="540" t="s">
        <v>845</v>
      </c>
      <c r="E108" s="304"/>
      <c r="F108" s="303"/>
      <c r="G108" s="304"/>
    </row>
    <row r="109" spans="1:7">
      <c r="B109" s="98" t="s">
        <v>33</v>
      </c>
      <c r="C109" s="541" t="s">
        <v>471</v>
      </c>
      <c r="E109" s="304"/>
      <c r="F109" s="303"/>
      <c r="G109" s="304"/>
    </row>
    <row r="110" spans="1:7">
      <c r="A110" s="95" t="s">
        <v>103</v>
      </c>
      <c r="C110" s="542" t="s">
        <v>471</v>
      </c>
      <c r="E110" s="304"/>
      <c r="F110" s="303"/>
      <c r="G110" s="304"/>
    </row>
    <row r="111" spans="1:7" ht="15.75">
      <c r="A111" s="95" t="s">
        <v>115</v>
      </c>
      <c r="C111" s="293" t="s">
        <v>766</v>
      </c>
      <c r="D111" s="294"/>
      <c r="E111" s="304"/>
      <c r="F111" s="303"/>
      <c r="G111" s="304"/>
    </row>
    <row r="112" spans="1:7">
      <c r="A112" s="95"/>
    </row>
  </sheetData>
  <protectedRanges>
    <protectedRange sqref="E14:E16 E24 E26:E27 E29:E30 E32:E38 G14:G16 G24 G26:G27 G29:G30 G32:G38" name="Range1"/>
    <protectedRange sqref="E2 G1:G2" name="Range1_1_2"/>
    <protectedRange sqref="E3 G3" name="Range1_1_1_1"/>
    <protectedRange sqref="E23 E25 E28 E40:E41 E69 E88 E96 E105 G23 G25 G28 G40:G41 G69 G88 G96 G105" name="Range1_2_8_4"/>
    <protectedRange sqref="E31 G31" name="Range1_1"/>
    <protectedRange sqref="E1" name="Range1_1_1"/>
  </protectedRanges>
  <mergeCells count="5">
    <mergeCell ref="E3:F3"/>
    <mergeCell ref="E6:F6"/>
    <mergeCell ref="C8:F8"/>
    <mergeCell ref="C1:F1"/>
    <mergeCell ref="E7:F7"/>
  </mergeCells>
  <dataValidations count="1">
    <dataValidation type="list" allowBlank="1" showInputMessage="1" showErrorMessage="1" sqref="E42:E68 E89:E95 E106:E110 E97:E104 E70:E87 G42:G68 G89:G95 G97:G104 G70:G87 G106 G108:G110" xr:uid="{96CFF789-2FE4-487D-8F82-2B3FE3C75CEB}">
      <formula1>"Yes, No"</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446-20FC-4925-88B0-FB6FD0788F83}">
  <dimension ref="A1:F43"/>
  <sheetViews>
    <sheetView showGridLines="0" workbookViewId="0">
      <selection activeCell="C4" sqref="C4"/>
    </sheetView>
  </sheetViews>
  <sheetFormatPr defaultColWidth="8.85546875" defaultRowHeight="15"/>
  <cols>
    <col min="1" max="1" width="19.42578125" style="3" customWidth="1"/>
    <col min="2" max="2" width="16.140625" style="3" customWidth="1"/>
    <col min="3" max="3" width="129.42578125" style="3" customWidth="1"/>
    <col min="4" max="16384" width="8.85546875" style="3"/>
  </cols>
  <sheetData>
    <row r="1" spans="1:6" ht="42.75" customHeight="1">
      <c r="A1" s="548" t="s">
        <v>0</v>
      </c>
      <c r="B1" s="548"/>
      <c r="C1" s="548"/>
      <c r="D1" s="548"/>
      <c r="E1" s="84"/>
      <c r="F1" s="85"/>
    </row>
    <row r="2" spans="1:6" ht="20.25">
      <c r="A2" s="83"/>
      <c r="B2" s="83"/>
      <c r="C2" s="86"/>
      <c r="E2" s="84"/>
      <c r="F2" s="85"/>
    </row>
    <row r="3" spans="1:6" ht="21">
      <c r="A3" s="9" t="s">
        <v>1</v>
      </c>
      <c r="B3" s="83"/>
      <c r="C3" s="270" t="str">
        <f>ClientName</f>
        <v>Arlington Public Schools</v>
      </c>
      <c r="D3" s="43"/>
    </row>
    <row r="4" spans="1:6" ht="23.25">
      <c r="A4" s="348" t="s">
        <v>846</v>
      </c>
      <c r="B4" s="155"/>
      <c r="C4" s="155"/>
      <c r="D4" s="155"/>
    </row>
    <row r="5" spans="1:6" ht="18" thickBot="1">
      <c r="A5" s="137"/>
      <c r="B5" s="678"/>
      <c r="C5" s="678"/>
      <c r="D5" s="155"/>
    </row>
    <row r="6" spans="1:6" ht="15.75" thickBot="1">
      <c r="A6" s="271" t="s">
        <v>4</v>
      </c>
      <c r="B6" s="607" t="str">
        <f>'Minimum Requirements'!$E$6</f>
        <v>Enter Offeror Name Here (it will carry through to other tabs)</v>
      </c>
      <c r="C6" s="608"/>
      <c r="D6" s="272"/>
    </row>
    <row r="7" spans="1:6">
      <c r="A7" s="679" t="s">
        <v>847</v>
      </c>
      <c r="B7" s="680"/>
      <c r="C7" s="681"/>
    </row>
    <row r="8" spans="1:6">
      <c r="A8" s="682"/>
      <c r="B8" s="683"/>
      <c r="C8" s="684"/>
    </row>
    <row r="9" spans="1:6" ht="0.75" customHeight="1" thickBot="1">
      <c r="A9" s="685"/>
      <c r="B9" s="686"/>
      <c r="C9" s="687"/>
    </row>
    <row r="10" spans="1:6">
      <c r="A10" s="273"/>
      <c r="B10" s="273"/>
      <c r="C10" s="130"/>
    </row>
    <row r="11" spans="1:6" ht="15.75" thickBot="1">
      <c r="A11" s="273"/>
      <c r="B11" s="273"/>
      <c r="C11" s="130"/>
    </row>
    <row r="12" spans="1:6" ht="15.75">
      <c r="A12" s="347" t="s">
        <v>848</v>
      </c>
      <c r="B12" s="347" t="s">
        <v>849</v>
      </c>
      <c r="C12" s="347" t="s">
        <v>850</v>
      </c>
    </row>
    <row r="13" spans="1:6">
      <c r="A13" s="543"/>
      <c r="B13" s="544"/>
      <c r="C13" s="544"/>
    </row>
    <row r="14" spans="1:6">
      <c r="A14" s="543"/>
      <c r="B14" s="544"/>
      <c r="C14" s="544"/>
    </row>
    <row r="15" spans="1:6">
      <c r="A15" s="543"/>
      <c r="B15" s="544"/>
      <c r="C15" s="544"/>
    </row>
    <row r="16" spans="1:6">
      <c r="A16" s="543"/>
      <c r="B16" s="544"/>
      <c r="C16" s="544"/>
    </row>
    <row r="17" spans="1:3">
      <c r="A17" s="543"/>
      <c r="B17" s="544"/>
      <c r="C17" s="544"/>
    </row>
    <row r="18" spans="1:3">
      <c r="A18" s="543"/>
      <c r="B18" s="544"/>
      <c r="C18" s="544"/>
    </row>
    <row r="19" spans="1:3">
      <c r="A19" s="543"/>
      <c r="B19" s="544"/>
      <c r="C19" s="544"/>
    </row>
    <row r="20" spans="1:3">
      <c r="A20" s="543"/>
      <c r="B20" s="544"/>
      <c r="C20" s="544"/>
    </row>
    <row r="21" spans="1:3">
      <c r="A21" s="543"/>
      <c r="B21" s="544"/>
      <c r="C21" s="544"/>
    </row>
    <row r="22" spans="1:3">
      <c r="A22" s="543"/>
      <c r="B22" s="544"/>
      <c r="C22" s="544"/>
    </row>
    <row r="23" spans="1:3">
      <c r="A23" s="543"/>
      <c r="B23" s="544"/>
      <c r="C23" s="544"/>
    </row>
    <row r="24" spans="1:3">
      <c r="A24" s="543"/>
      <c r="B24" s="544"/>
      <c r="C24" s="544"/>
    </row>
    <row r="25" spans="1:3">
      <c r="A25" s="543"/>
      <c r="B25" s="544"/>
      <c r="C25" s="544"/>
    </row>
    <row r="26" spans="1:3">
      <c r="A26" s="543"/>
      <c r="B26" s="544"/>
      <c r="C26" s="544"/>
    </row>
    <row r="27" spans="1:3">
      <c r="A27" s="543"/>
      <c r="B27" s="544"/>
      <c r="C27" s="544"/>
    </row>
    <row r="28" spans="1:3">
      <c r="A28" s="543"/>
      <c r="B28" s="544"/>
      <c r="C28" s="544"/>
    </row>
    <row r="29" spans="1:3">
      <c r="A29" s="543"/>
      <c r="B29" s="544"/>
      <c r="C29" s="544"/>
    </row>
    <row r="30" spans="1:3">
      <c r="A30" s="543"/>
      <c r="B30" s="544"/>
      <c r="C30" s="544"/>
    </row>
    <row r="31" spans="1:3">
      <c r="A31" s="543"/>
      <c r="B31" s="544"/>
      <c r="C31" s="544"/>
    </row>
    <row r="32" spans="1:3">
      <c r="A32" s="543"/>
      <c r="B32" s="544"/>
      <c r="C32" s="544"/>
    </row>
    <row r="33" spans="1:3">
      <c r="A33" s="543"/>
      <c r="B33" s="544"/>
      <c r="C33" s="544"/>
    </row>
    <row r="34" spans="1:3">
      <c r="A34" s="543"/>
      <c r="B34" s="544"/>
      <c r="C34" s="544"/>
    </row>
    <row r="35" spans="1:3">
      <c r="A35" s="543"/>
      <c r="B35" s="544"/>
      <c r="C35" s="544"/>
    </row>
    <row r="36" spans="1:3">
      <c r="A36" s="543"/>
      <c r="B36" s="544"/>
      <c r="C36" s="544"/>
    </row>
    <row r="37" spans="1:3">
      <c r="A37" s="543"/>
      <c r="B37" s="544"/>
      <c r="C37" s="544"/>
    </row>
    <row r="38" spans="1:3">
      <c r="A38" s="545"/>
      <c r="B38" s="544"/>
      <c r="C38" s="544"/>
    </row>
    <row r="39" spans="1:3">
      <c r="A39" s="543"/>
      <c r="B39" s="544"/>
      <c r="C39" s="544"/>
    </row>
    <row r="40" spans="1:3">
      <c r="A40" s="543"/>
      <c r="B40" s="544"/>
      <c r="C40" s="544"/>
    </row>
    <row r="41" spans="1:3">
      <c r="A41" s="543"/>
      <c r="B41" s="544"/>
      <c r="C41" s="544"/>
    </row>
    <row r="42" spans="1:3">
      <c r="A42" s="274"/>
      <c r="B42" s="274"/>
      <c r="C42" s="274"/>
    </row>
    <row r="43" spans="1:3">
      <c r="A43" s="274"/>
      <c r="B43" s="274"/>
      <c r="C43" s="274"/>
    </row>
  </sheetData>
  <protectedRanges>
    <protectedRange sqref="B6" name="Range2_1"/>
    <protectedRange sqref="E1:E2" name="Range1_1_1"/>
    <protectedRange sqref="C3" name="Range1_1_1_1"/>
    <protectedRange sqref="C1" name="Range1_1"/>
  </protectedRanges>
  <mergeCells count="4">
    <mergeCell ref="B5:C5"/>
    <mergeCell ref="B6:C6"/>
    <mergeCell ref="A7:C9"/>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A9A-0FA6-48EC-8ECC-9472A4FBD4FB}">
  <dimension ref="A1:AK166"/>
  <sheetViews>
    <sheetView showGridLines="0" workbookViewId="0">
      <selection activeCell="E4" sqref="E4"/>
    </sheetView>
  </sheetViews>
  <sheetFormatPr defaultColWidth="8.85546875" defaultRowHeight="15"/>
  <cols>
    <col min="1" max="3" width="3.5703125" style="35" customWidth="1"/>
    <col min="4" max="4" width="73.5703125" style="41" customWidth="1"/>
    <col min="5" max="5" width="1.5703125" style="3" customWidth="1"/>
    <col min="6" max="6" width="35.42578125" style="42" customWidth="1"/>
    <col min="7" max="7" width="38" style="5" customWidth="1"/>
    <col min="8" max="8" width="1.5703125" style="3" customWidth="1"/>
    <col min="9" max="16384" width="8.85546875" style="3"/>
  </cols>
  <sheetData>
    <row r="1" spans="1:37" ht="40.5" customHeight="1">
      <c r="A1" s="2"/>
      <c r="B1" s="2"/>
      <c r="C1" s="2"/>
      <c r="D1" s="548" t="s">
        <v>0</v>
      </c>
      <c r="E1" s="548"/>
      <c r="F1" s="548"/>
      <c r="G1" s="548"/>
    </row>
    <row r="2" spans="1:37" ht="20.25">
      <c r="A2" s="2"/>
      <c r="B2" s="2"/>
      <c r="C2" s="2"/>
      <c r="D2" s="6"/>
      <c r="F2" s="4"/>
    </row>
    <row r="3" spans="1:37" s="8" customFormat="1" ht="21">
      <c r="A3" s="7"/>
      <c r="D3" s="9" t="s">
        <v>1</v>
      </c>
      <c r="F3" s="554" t="str">
        <f>ClientName</f>
        <v>Arlington Public Schools</v>
      </c>
      <c r="G3" s="554"/>
      <c r="H3" s="9"/>
      <c r="I3" s="555"/>
      <c r="J3" s="555"/>
      <c r="K3" s="10"/>
      <c r="L3" s="10"/>
      <c r="M3" s="10"/>
      <c r="N3" s="10"/>
      <c r="O3" s="10"/>
      <c r="P3" s="10"/>
      <c r="Q3" s="10"/>
      <c r="R3" s="10"/>
      <c r="S3" s="10"/>
      <c r="T3" s="10"/>
      <c r="U3" s="10"/>
      <c r="V3" s="10"/>
      <c r="W3" s="10"/>
      <c r="X3" s="10"/>
      <c r="Y3" s="10"/>
      <c r="Z3" s="10"/>
      <c r="AK3" s="11"/>
    </row>
    <row r="4" spans="1:37" customFormat="1" ht="23.25">
      <c r="A4" s="12"/>
      <c r="B4" s="13"/>
      <c r="C4" s="13"/>
      <c r="D4" s="348" t="s">
        <v>35</v>
      </c>
      <c r="E4" s="15"/>
      <c r="F4" s="16"/>
      <c r="G4" s="16"/>
      <c r="H4" s="15"/>
    </row>
    <row r="5" spans="1:37" ht="9.75" customHeight="1" thickBot="1">
      <c r="A5" s="2"/>
      <c r="B5" s="2"/>
      <c r="C5" s="2"/>
      <c r="D5" s="17"/>
      <c r="F5" s="18"/>
      <c r="G5" s="19"/>
    </row>
    <row r="6" spans="1:37" ht="15.75" thickBot="1">
      <c r="A6" s="2"/>
      <c r="B6" s="2"/>
      <c r="C6" s="2"/>
      <c r="D6" s="20" t="s">
        <v>4</v>
      </c>
      <c r="F6" s="556" t="str">
        <f>'Minimum Requirements'!$E$6</f>
        <v>Enter Offeror Name Here (it will carry through to other tabs)</v>
      </c>
      <c r="G6" s="557"/>
      <c r="H6" s="21"/>
    </row>
    <row r="7" spans="1:37" ht="87" customHeight="1" thickBot="1">
      <c r="A7" s="22"/>
      <c r="B7" s="2"/>
      <c r="C7" s="2"/>
      <c r="D7" s="23" t="s">
        <v>36</v>
      </c>
      <c r="F7" s="24"/>
      <c r="G7" s="25"/>
    </row>
    <row r="8" spans="1:37">
      <c r="A8" s="22" t="s">
        <v>10</v>
      </c>
      <c r="B8" s="2"/>
      <c r="C8" s="2"/>
      <c r="D8" s="26"/>
      <c r="F8" s="27"/>
      <c r="G8" s="28"/>
    </row>
    <row r="9" spans="1:37" ht="15.75">
      <c r="A9" s="22" t="s">
        <v>10</v>
      </c>
      <c r="B9" s="2"/>
      <c r="C9" s="2"/>
      <c r="D9" s="323" t="s">
        <v>11</v>
      </c>
      <c r="F9" s="324" t="s">
        <v>12</v>
      </c>
      <c r="G9" s="325" t="s">
        <v>13</v>
      </c>
    </row>
    <row r="10" spans="1:37">
      <c r="A10" s="29" t="s">
        <v>14</v>
      </c>
      <c r="B10" s="2"/>
      <c r="C10" s="2"/>
      <c r="D10" s="364" t="s">
        <v>37</v>
      </c>
      <c r="F10" s="365"/>
      <c r="G10" s="365"/>
    </row>
    <row r="11" spans="1:37" ht="35.25" customHeight="1">
      <c r="A11" s="22"/>
      <c r="B11" s="2" t="s">
        <v>27</v>
      </c>
      <c r="C11" s="2"/>
      <c r="D11" s="364" t="s">
        <v>38</v>
      </c>
      <c r="F11" s="360"/>
      <c r="G11" s="360"/>
    </row>
    <row r="12" spans="1:37" ht="59.25" customHeight="1">
      <c r="A12" s="30" t="s">
        <v>16</v>
      </c>
      <c r="B12" s="31"/>
      <c r="C12" s="31"/>
      <c r="D12" s="364" t="s">
        <v>39</v>
      </c>
      <c r="F12" s="360"/>
      <c r="G12" s="360"/>
    </row>
    <row r="13" spans="1:37" ht="15.75">
      <c r="A13" s="30" t="s">
        <v>18</v>
      </c>
      <c r="B13" s="31"/>
      <c r="C13" s="31"/>
      <c r="D13" s="326" t="s">
        <v>40</v>
      </c>
      <c r="E13" s="327"/>
      <c r="F13" s="324" t="s">
        <v>12</v>
      </c>
      <c r="G13" s="325" t="s">
        <v>13</v>
      </c>
      <c r="M13" s="32" t="s">
        <v>41</v>
      </c>
      <c r="N13" s="33"/>
      <c r="O13" s="33"/>
      <c r="P13" s="32" t="s">
        <v>42</v>
      </c>
      <c r="Q13" s="33"/>
    </row>
    <row r="14" spans="1:37">
      <c r="A14" s="34"/>
      <c r="B14" s="31" t="s">
        <v>27</v>
      </c>
      <c r="C14" s="31"/>
      <c r="D14" s="366" t="s">
        <v>43</v>
      </c>
      <c r="F14" s="360"/>
      <c r="G14" s="360"/>
      <c r="M14" s="32" t="s">
        <v>44</v>
      </c>
      <c r="N14" s="33"/>
      <c r="O14" s="33"/>
      <c r="P14" s="32" t="s">
        <v>45</v>
      </c>
      <c r="Q14" s="33"/>
    </row>
    <row r="15" spans="1:37">
      <c r="B15" s="35" t="s">
        <v>29</v>
      </c>
      <c r="D15" s="366" t="s">
        <v>46</v>
      </c>
      <c r="F15" s="360"/>
      <c r="G15" s="360"/>
      <c r="M15" s="32" t="s">
        <v>47</v>
      </c>
      <c r="N15" s="33"/>
      <c r="O15" s="33"/>
      <c r="P15" s="32" t="s">
        <v>47</v>
      </c>
      <c r="Q15" s="33"/>
    </row>
    <row r="16" spans="1:37">
      <c r="B16" s="35" t="s">
        <v>31</v>
      </c>
      <c r="D16" s="366" t="s">
        <v>48</v>
      </c>
      <c r="F16" s="360"/>
      <c r="G16" s="360"/>
      <c r="M16" s="32" t="s">
        <v>49</v>
      </c>
      <c r="N16" s="33"/>
      <c r="O16" s="33"/>
      <c r="P16" s="32" t="s">
        <v>50</v>
      </c>
      <c r="Q16" s="33"/>
    </row>
    <row r="17" spans="1:17">
      <c r="B17" s="35" t="s">
        <v>33</v>
      </c>
      <c r="D17" s="366" t="s">
        <v>51</v>
      </c>
      <c r="F17" s="360"/>
      <c r="G17" s="360"/>
      <c r="M17" s="32" t="s">
        <v>52</v>
      </c>
      <c r="N17" s="33"/>
      <c r="O17" s="33"/>
      <c r="P17" s="32" t="s">
        <v>52</v>
      </c>
      <c r="Q17" s="33"/>
    </row>
    <row r="18" spans="1:17">
      <c r="B18" s="35" t="s">
        <v>53</v>
      </c>
      <c r="D18" s="366" t="s">
        <v>54</v>
      </c>
      <c r="F18" s="360"/>
      <c r="G18" s="360"/>
    </row>
    <row r="19" spans="1:17">
      <c r="B19" s="35" t="s">
        <v>55</v>
      </c>
      <c r="D19" s="366" t="s">
        <v>56</v>
      </c>
      <c r="F19" s="360"/>
      <c r="G19" s="360"/>
    </row>
    <row r="20" spans="1:17">
      <c r="B20" s="35" t="s">
        <v>57</v>
      </c>
      <c r="D20" s="366" t="s">
        <v>58</v>
      </c>
      <c r="F20" s="360"/>
      <c r="G20" s="360"/>
    </row>
    <row r="21" spans="1:17" ht="15.75">
      <c r="A21" s="35" t="s">
        <v>10</v>
      </c>
      <c r="B21" s="35" t="s">
        <v>10</v>
      </c>
      <c r="D21" s="326" t="s">
        <v>59</v>
      </c>
      <c r="E21" s="327"/>
      <c r="F21" s="324" t="s">
        <v>12</v>
      </c>
      <c r="G21" s="325" t="s">
        <v>13</v>
      </c>
    </row>
    <row r="22" spans="1:17">
      <c r="A22" s="30" t="s">
        <v>20</v>
      </c>
      <c r="D22" s="366" t="s">
        <v>60</v>
      </c>
      <c r="F22" s="360"/>
      <c r="G22" s="360"/>
    </row>
    <row r="23" spans="1:17">
      <c r="A23" s="30" t="s">
        <v>22</v>
      </c>
      <c r="B23" s="35" t="s">
        <v>10</v>
      </c>
      <c r="D23" s="366" t="s">
        <v>61</v>
      </c>
      <c r="F23" s="360"/>
      <c r="G23" s="360"/>
    </row>
    <row r="24" spans="1:17">
      <c r="A24" s="35" t="s">
        <v>10</v>
      </c>
      <c r="B24" s="35" t="s">
        <v>27</v>
      </c>
      <c r="D24" s="366" t="s">
        <v>62</v>
      </c>
      <c r="F24" s="360"/>
      <c r="G24" s="360"/>
    </row>
    <row r="25" spans="1:17" s="39" customFormat="1" ht="48" customHeight="1">
      <c r="A25" s="36" t="s">
        <v>24</v>
      </c>
      <c r="B25" s="37"/>
      <c r="C25" s="37"/>
      <c r="D25" s="367" t="s">
        <v>63</v>
      </c>
      <c r="E25" s="38"/>
      <c r="F25" s="368"/>
      <c r="G25" s="368"/>
      <c r="K25" s="40"/>
      <c r="L25" s="40"/>
    </row>
    <row r="26" spans="1:17" s="39" customFormat="1" ht="59.45" customHeight="1">
      <c r="A26" s="37" t="s">
        <v>10</v>
      </c>
      <c r="B26" s="37"/>
      <c r="C26" s="37"/>
      <c r="D26" s="367" t="s">
        <v>64</v>
      </c>
      <c r="E26" s="38"/>
      <c r="F26" s="368"/>
      <c r="G26" s="368"/>
      <c r="K26" s="40"/>
      <c r="L26" s="40"/>
    </row>
    <row r="27" spans="1:17" s="39" customFormat="1" ht="16.5" customHeight="1">
      <c r="A27" s="37"/>
      <c r="B27" s="37" t="s">
        <v>27</v>
      </c>
      <c r="C27" s="37"/>
      <c r="D27" s="367" t="s">
        <v>65</v>
      </c>
      <c r="E27" s="38"/>
      <c r="F27" s="369"/>
      <c r="G27" s="369"/>
    </row>
    <row r="28" spans="1:17" s="39" customFormat="1" ht="16.5" customHeight="1">
      <c r="A28" s="37" t="s">
        <v>10</v>
      </c>
      <c r="B28" s="37" t="s">
        <v>10</v>
      </c>
      <c r="C28" s="37"/>
      <c r="D28" s="366" t="s">
        <v>66</v>
      </c>
      <c r="E28" s="38"/>
      <c r="F28" s="369"/>
      <c r="G28" s="369"/>
    </row>
    <row r="29" spans="1:17" s="39" customFormat="1" ht="16.5" customHeight="1">
      <c r="A29" s="37" t="s">
        <v>10</v>
      </c>
      <c r="B29" s="37" t="s">
        <v>10</v>
      </c>
      <c r="C29" s="37"/>
      <c r="D29" s="366" t="s">
        <v>67</v>
      </c>
      <c r="E29" s="38"/>
      <c r="F29" s="369"/>
      <c r="G29" s="369"/>
    </row>
    <row r="30" spans="1:17" s="39" customFormat="1" ht="16.5" customHeight="1">
      <c r="A30" s="37" t="s">
        <v>10</v>
      </c>
      <c r="B30" s="37" t="s">
        <v>10</v>
      </c>
      <c r="C30" s="37"/>
      <c r="D30" s="366" t="s">
        <v>68</v>
      </c>
      <c r="E30" s="38"/>
      <c r="F30" s="370"/>
      <c r="G30" s="369"/>
    </row>
    <row r="31" spans="1:17" s="39" customFormat="1" ht="16.5" customHeight="1">
      <c r="A31" s="37"/>
      <c r="B31" s="37" t="s">
        <v>29</v>
      </c>
      <c r="C31" s="37"/>
      <c r="D31" s="367" t="s">
        <v>69</v>
      </c>
      <c r="E31" s="38"/>
      <c r="F31" s="369"/>
      <c r="G31" s="369"/>
    </row>
    <row r="32" spans="1:17" s="39" customFormat="1" ht="16.5" customHeight="1">
      <c r="A32" s="37" t="s">
        <v>10</v>
      </c>
      <c r="B32" s="37" t="s">
        <v>10</v>
      </c>
      <c r="C32" s="37"/>
      <c r="D32" s="366" t="s">
        <v>66</v>
      </c>
      <c r="E32" s="38"/>
      <c r="F32" s="369"/>
      <c r="G32" s="369"/>
    </row>
    <row r="33" spans="1:7" s="39" customFormat="1" ht="16.5" customHeight="1">
      <c r="A33" s="37" t="s">
        <v>10</v>
      </c>
      <c r="B33" s="37" t="s">
        <v>10</v>
      </c>
      <c r="C33" s="37"/>
      <c r="D33" s="366" t="s">
        <v>67</v>
      </c>
      <c r="E33" s="38"/>
      <c r="F33" s="369"/>
      <c r="G33" s="369"/>
    </row>
    <row r="34" spans="1:7" s="39" customFormat="1" ht="16.5" customHeight="1">
      <c r="A34" s="37" t="s">
        <v>10</v>
      </c>
      <c r="B34" s="37" t="s">
        <v>10</v>
      </c>
      <c r="C34" s="37"/>
      <c r="D34" s="366" t="s">
        <v>68</v>
      </c>
      <c r="E34" s="38"/>
      <c r="F34" s="370"/>
      <c r="G34" s="369"/>
    </row>
    <row r="35" spans="1:7" s="39" customFormat="1" ht="16.5" customHeight="1">
      <c r="A35" s="37"/>
      <c r="B35" s="37" t="s">
        <v>31</v>
      </c>
      <c r="C35" s="37"/>
      <c r="D35" s="367" t="s">
        <v>70</v>
      </c>
      <c r="E35" s="38"/>
      <c r="F35" s="369"/>
      <c r="G35" s="369"/>
    </row>
    <row r="36" spans="1:7" s="39" customFormat="1" ht="16.5" customHeight="1">
      <c r="A36" s="37" t="s">
        <v>10</v>
      </c>
      <c r="B36" s="37" t="s">
        <v>10</v>
      </c>
      <c r="C36" s="37"/>
      <c r="D36" s="366" t="s">
        <v>66</v>
      </c>
      <c r="E36" s="38"/>
      <c r="F36" s="369"/>
      <c r="G36" s="369"/>
    </row>
    <row r="37" spans="1:7" s="39" customFormat="1" ht="16.5" customHeight="1">
      <c r="A37" s="37" t="s">
        <v>10</v>
      </c>
      <c r="B37" s="37" t="s">
        <v>10</v>
      </c>
      <c r="C37" s="37"/>
      <c r="D37" s="366" t="s">
        <v>68</v>
      </c>
      <c r="E37" s="38"/>
      <c r="F37" s="370"/>
      <c r="G37" s="369"/>
    </row>
    <row r="38" spans="1:7" s="39" customFormat="1" ht="16.5" customHeight="1">
      <c r="A38" s="37"/>
      <c r="B38" s="37" t="s">
        <v>33</v>
      </c>
      <c r="C38" s="37"/>
      <c r="D38" s="367" t="s">
        <v>71</v>
      </c>
      <c r="E38" s="38"/>
      <c r="F38" s="369"/>
      <c r="G38" s="369"/>
    </row>
    <row r="39" spans="1:7" s="39" customFormat="1" ht="16.5" customHeight="1">
      <c r="A39" s="37" t="s">
        <v>10</v>
      </c>
      <c r="B39" s="37" t="s">
        <v>10</v>
      </c>
      <c r="C39" s="37"/>
      <c r="D39" s="366" t="s">
        <v>66</v>
      </c>
      <c r="E39" s="38"/>
      <c r="F39" s="369"/>
      <c r="G39" s="369"/>
    </row>
    <row r="40" spans="1:7" s="39" customFormat="1" ht="16.5" customHeight="1">
      <c r="A40" s="37" t="s">
        <v>10</v>
      </c>
      <c r="B40" s="37" t="s">
        <v>10</v>
      </c>
      <c r="C40" s="37"/>
      <c r="D40" s="366" t="s">
        <v>72</v>
      </c>
      <c r="E40" s="38"/>
      <c r="F40" s="370"/>
      <c r="G40" s="369"/>
    </row>
    <row r="41" spans="1:7" s="39" customFormat="1" ht="16.5" customHeight="1">
      <c r="A41" s="36" t="s">
        <v>73</v>
      </c>
      <c r="B41" s="37"/>
      <c r="C41" s="37"/>
      <c r="D41" s="367" t="s">
        <v>74</v>
      </c>
      <c r="E41" s="38"/>
      <c r="F41" s="368"/>
      <c r="G41" s="368"/>
    </row>
    <row r="42" spans="1:7" s="39" customFormat="1" ht="18.75" customHeight="1">
      <c r="A42" s="37"/>
      <c r="B42" s="37" t="s">
        <v>27</v>
      </c>
      <c r="C42" s="37"/>
      <c r="D42" s="366" t="s">
        <v>75</v>
      </c>
      <c r="E42" s="38"/>
      <c r="F42" s="369"/>
      <c r="G42" s="369"/>
    </row>
    <row r="43" spans="1:7" s="39" customFormat="1" ht="18.75" customHeight="1">
      <c r="A43" s="37"/>
      <c r="B43" s="37" t="s">
        <v>29</v>
      </c>
      <c r="C43" s="37"/>
      <c r="D43" s="366" t="s">
        <v>76</v>
      </c>
      <c r="E43" s="38"/>
      <c r="F43" s="369"/>
      <c r="G43" s="369"/>
    </row>
    <row r="44" spans="1:7" s="39" customFormat="1" ht="18.75" customHeight="1">
      <c r="A44" s="37"/>
      <c r="B44" s="37" t="s">
        <v>31</v>
      </c>
      <c r="C44" s="37"/>
      <c r="D44" s="366" t="s">
        <v>77</v>
      </c>
      <c r="E44" s="38"/>
      <c r="F44" s="369"/>
      <c r="G44" s="369"/>
    </row>
    <row r="45" spans="1:7" s="39" customFormat="1" ht="18.75" customHeight="1">
      <c r="A45" s="37"/>
      <c r="B45" s="37" t="s">
        <v>33</v>
      </c>
      <c r="C45" s="37"/>
      <c r="D45" s="366" t="s">
        <v>78</v>
      </c>
      <c r="E45" s="38"/>
      <c r="F45" s="369"/>
      <c r="G45" s="369"/>
    </row>
    <row r="46" spans="1:7" ht="15.75">
      <c r="D46" s="326" t="s">
        <v>79</v>
      </c>
      <c r="E46" s="327"/>
      <c r="F46" s="324" t="s">
        <v>12</v>
      </c>
      <c r="G46" s="325" t="s">
        <v>13</v>
      </c>
    </row>
    <row r="47" spans="1:7" ht="38.1" customHeight="1">
      <c r="A47" s="30" t="s">
        <v>80</v>
      </c>
      <c r="B47" s="35" t="s">
        <v>27</v>
      </c>
      <c r="C47" s="35" t="s">
        <v>81</v>
      </c>
      <c r="D47" s="366" t="s">
        <v>82</v>
      </c>
      <c r="F47" s="371"/>
      <c r="G47" s="371"/>
    </row>
    <row r="48" spans="1:7" ht="51" customHeight="1">
      <c r="A48" s="30"/>
      <c r="C48" s="35" t="s">
        <v>83</v>
      </c>
      <c r="D48" s="366" t="s">
        <v>84</v>
      </c>
      <c r="F48" s="371"/>
      <c r="G48" s="371"/>
    </row>
    <row r="49" spans="1:7" ht="42" customHeight="1">
      <c r="B49" s="35" t="s">
        <v>29</v>
      </c>
      <c r="D49" s="366" t="s">
        <v>85</v>
      </c>
      <c r="F49" s="360"/>
      <c r="G49" s="360"/>
    </row>
    <row r="50" spans="1:7" ht="52.5" customHeight="1">
      <c r="B50" s="35" t="s">
        <v>31</v>
      </c>
      <c r="D50" s="366" t="s">
        <v>86</v>
      </c>
      <c r="F50" s="360"/>
      <c r="G50" s="360"/>
    </row>
    <row r="51" spans="1:7" ht="53.25" customHeight="1">
      <c r="B51" s="35" t="s">
        <v>33</v>
      </c>
      <c r="D51" s="366" t="s">
        <v>87</v>
      </c>
      <c r="F51" s="360"/>
      <c r="G51" s="360"/>
    </row>
    <row r="52" spans="1:7" ht="53.25" customHeight="1">
      <c r="B52" s="35" t="s">
        <v>57</v>
      </c>
      <c r="D52" s="366" t="s">
        <v>88</v>
      </c>
      <c r="F52" s="360"/>
      <c r="G52" s="372"/>
    </row>
    <row r="53" spans="1:7" ht="46.5" customHeight="1">
      <c r="B53" s="35" t="s">
        <v>89</v>
      </c>
      <c r="D53" s="366" t="s">
        <v>90</v>
      </c>
      <c r="F53" s="360"/>
      <c r="G53" s="360"/>
    </row>
    <row r="54" spans="1:7" ht="48.75" customHeight="1">
      <c r="B54" s="35" t="s">
        <v>81</v>
      </c>
      <c r="D54" s="366" t="s">
        <v>91</v>
      </c>
      <c r="F54" s="360"/>
      <c r="G54" s="360"/>
    </row>
    <row r="55" spans="1:7" ht="46.5" customHeight="1">
      <c r="B55" s="35" t="s">
        <v>92</v>
      </c>
      <c r="D55" s="373" t="s">
        <v>93</v>
      </c>
      <c r="F55" s="371"/>
      <c r="G55" s="371"/>
    </row>
    <row r="56" spans="1:7" ht="15.75">
      <c r="D56" s="328" t="s">
        <v>94</v>
      </c>
      <c r="E56" s="327"/>
      <c r="F56" s="324" t="s">
        <v>12</v>
      </c>
      <c r="G56" s="325" t="s">
        <v>13</v>
      </c>
    </row>
    <row r="57" spans="1:7" ht="30.75" customHeight="1">
      <c r="A57" s="30" t="s">
        <v>95</v>
      </c>
      <c r="B57" s="35" t="s">
        <v>27</v>
      </c>
      <c r="D57" s="366" t="s">
        <v>96</v>
      </c>
      <c r="F57" s="360"/>
      <c r="G57" s="372"/>
    </row>
    <row r="58" spans="1:7">
      <c r="B58" s="35" t="s">
        <v>29</v>
      </c>
      <c r="D58" s="366" t="s">
        <v>97</v>
      </c>
      <c r="F58" s="360"/>
      <c r="G58" s="372"/>
    </row>
    <row r="59" spans="1:7">
      <c r="B59" s="35" t="s">
        <v>31</v>
      </c>
      <c r="D59" s="366" t="s">
        <v>98</v>
      </c>
      <c r="F59" s="360"/>
      <c r="G59" s="372"/>
    </row>
    <row r="60" spans="1:7">
      <c r="B60" s="35" t="s">
        <v>33</v>
      </c>
      <c r="D60" s="366" t="s">
        <v>99</v>
      </c>
      <c r="F60" s="360"/>
      <c r="G60" s="372"/>
    </row>
    <row r="61" spans="1:7" ht="62.25" customHeight="1">
      <c r="A61" s="30" t="s">
        <v>100</v>
      </c>
      <c r="D61" s="366" t="s">
        <v>101</v>
      </c>
      <c r="F61" s="360"/>
      <c r="G61" s="372"/>
    </row>
    <row r="62" spans="1:7" ht="20.25" customHeight="1">
      <c r="D62" s="328" t="s">
        <v>102</v>
      </c>
      <c r="E62" s="327"/>
      <c r="F62" s="329" t="s">
        <v>12</v>
      </c>
      <c r="G62" s="330" t="s">
        <v>13</v>
      </c>
    </row>
    <row r="63" spans="1:7" ht="66.75" customHeight="1">
      <c r="A63" s="30" t="s">
        <v>103</v>
      </c>
      <c r="B63" s="35" t="s">
        <v>10</v>
      </c>
      <c r="D63" s="374" t="s">
        <v>104</v>
      </c>
      <c r="F63" s="375"/>
      <c r="G63" s="375"/>
    </row>
    <row r="64" spans="1:7">
      <c r="B64" s="35" t="s">
        <v>27</v>
      </c>
      <c r="D64" s="374" t="s">
        <v>105</v>
      </c>
      <c r="F64" s="375"/>
      <c r="G64" s="375"/>
    </row>
    <row r="65" spans="2:7">
      <c r="B65" s="35" t="s">
        <v>10</v>
      </c>
      <c r="D65" s="376" t="s">
        <v>106</v>
      </c>
      <c r="F65" s="360"/>
      <c r="G65" s="360"/>
    </row>
    <row r="66" spans="2:7">
      <c r="D66" s="376" t="s">
        <v>107</v>
      </c>
      <c r="F66" s="360"/>
      <c r="G66" s="360"/>
    </row>
    <row r="67" spans="2:7">
      <c r="D67" s="376" t="s">
        <v>108</v>
      </c>
      <c r="F67" s="360"/>
      <c r="G67" s="360"/>
    </row>
    <row r="68" spans="2:7">
      <c r="D68" s="376" t="s">
        <v>109</v>
      </c>
      <c r="F68" s="360"/>
      <c r="G68" s="360"/>
    </row>
    <row r="69" spans="2:7">
      <c r="D69" s="376" t="s">
        <v>110</v>
      </c>
      <c r="F69" s="360"/>
      <c r="G69" s="360"/>
    </row>
    <row r="70" spans="2:7">
      <c r="D70" s="376" t="s">
        <v>111</v>
      </c>
      <c r="F70" s="360"/>
      <c r="G70" s="360"/>
    </row>
    <row r="71" spans="2:7">
      <c r="D71" s="376" t="s">
        <v>112</v>
      </c>
      <c r="F71" s="360"/>
      <c r="G71" s="360"/>
    </row>
    <row r="72" spans="2:7">
      <c r="B72" s="35" t="s">
        <v>29</v>
      </c>
      <c r="D72" s="374" t="s">
        <v>113</v>
      </c>
      <c r="F72" s="375"/>
      <c r="G72" s="375"/>
    </row>
    <row r="73" spans="2:7" ht="18" customHeight="1">
      <c r="D73" s="376" t="s">
        <v>106</v>
      </c>
      <c r="F73" s="360"/>
      <c r="G73" s="360"/>
    </row>
    <row r="74" spans="2:7">
      <c r="D74" s="376" t="s">
        <v>107</v>
      </c>
      <c r="F74" s="360"/>
      <c r="G74" s="360"/>
    </row>
    <row r="75" spans="2:7">
      <c r="D75" s="376" t="s">
        <v>108</v>
      </c>
      <c r="F75" s="360"/>
      <c r="G75" s="360"/>
    </row>
    <row r="76" spans="2:7">
      <c r="D76" s="376" t="s">
        <v>109</v>
      </c>
      <c r="F76" s="360"/>
      <c r="G76" s="360"/>
    </row>
    <row r="77" spans="2:7">
      <c r="D77" s="376" t="s">
        <v>110</v>
      </c>
      <c r="F77" s="360"/>
      <c r="G77" s="360"/>
    </row>
    <row r="78" spans="2:7">
      <c r="D78" s="376" t="s">
        <v>111</v>
      </c>
      <c r="F78" s="360"/>
      <c r="G78" s="360"/>
    </row>
    <row r="79" spans="2:7">
      <c r="D79" s="376" t="s">
        <v>112</v>
      </c>
      <c r="F79" s="360"/>
      <c r="G79" s="360"/>
    </row>
    <row r="80" spans="2:7">
      <c r="B80" s="35" t="s">
        <v>31</v>
      </c>
      <c r="D80" s="374" t="s">
        <v>114</v>
      </c>
      <c r="F80" s="375"/>
      <c r="G80" s="375"/>
    </row>
    <row r="81" spans="1:7" ht="18.75" customHeight="1">
      <c r="B81" s="35" t="s">
        <v>10</v>
      </c>
      <c r="D81" s="376" t="s">
        <v>106</v>
      </c>
      <c r="F81" s="360"/>
      <c r="G81" s="360"/>
    </row>
    <row r="82" spans="1:7">
      <c r="B82" s="35" t="s">
        <v>10</v>
      </c>
      <c r="D82" s="376" t="s">
        <v>107</v>
      </c>
      <c r="F82" s="360"/>
      <c r="G82" s="360"/>
    </row>
    <row r="83" spans="1:7">
      <c r="B83" s="35" t="s">
        <v>10</v>
      </c>
      <c r="D83" s="376" t="s">
        <v>108</v>
      </c>
      <c r="F83" s="360"/>
      <c r="G83" s="360"/>
    </row>
    <row r="84" spans="1:7">
      <c r="B84" s="35" t="s">
        <v>10</v>
      </c>
      <c r="D84" s="376" t="s">
        <v>109</v>
      </c>
      <c r="F84" s="360"/>
      <c r="G84" s="360"/>
    </row>
    <row r="85" spans="1:7">
      <c r="B85" s="35" t="s">
        <v>10</v>
      </c>
      <c r="D85" s="376" t="s">
        <v>110</v>
      </c>
      <c r="F85" s="360"/>
      <c r="G85" s="360"/>
    </row>
    <row r="86" spans="1:7">
      <c r="B86" s="35" t="s">
        <v>10</v>
      </c>
      <c r="D86" s="376" t="s">
        <v>111</v>
      </c>
      <c r="F86" s="360"/>
      <c r="G86" s="360"/>
    </row>
    <row r="87" spans="1:7">
      <c r="B87" s="35" t="s">
        <v>10</v>
      </c>
      <c r="D87" s="376" t="s">
        <v>112</v>
      </c>
      <c r="F87" s="360"/>
      <c r="G87" s="360"/>
    </row>
    <row r="88" spans="1:7" ht="48.75" customHeight="1">
      <c r="A88" s="30" t="s">
        <v>115</v>
      </c>
      <c r="B88" s="35" t="s">
        <v>10</v>
      </c>
      <c r="D88" s="374" t="s">
        <v>116</v>
      </c>
      <c r="F88" s="375"/>
      <c r="G88" s="375"/>
    </row>
    <row r="89" spans="1:7">
      <c r="B89" s="35" t="s">
        <v>27</v>
      </c>
      <c r="D89" s="374" t="s">
        <v>105</v>
      </c>
      <c r="F89" s="375"/>
      <c r="G89" s="375"/>
    </row>
    <row r="90" spans="1:7">
      <c r="B90" s="35" t="s">
        <v>10</v>
      </c>
      <c r="D90" s="376" t="s">
        <v>106</v>
      </c>
      <c r="F90" s="360"/>
      <c r="G90" s="360"/>
    </row>
    <row r="91" spans="1:7">
      <c r="B91" s="35" t="s">
        <v>10</v>
      </c>
      <c r="D91" s="376" t="s">
        <v>107</v>
      </c>
      <c r="F91" s="360"/>
      <c r="G91" s="360"/>
    </row>
    <row r="92" spans="1:7">
      <c r="B92" s="35" t="s">
        <v>10</v>
      </c>
      <c r="D92" s="376" t="s">
        <v>108</v>
      </c>
      <c r="F92" s="360"/>
      <c r="G92" s="360"/>
    </row>
    <row r="93" spans="1:7">
      <c r="B93" s="35" t="s">
        <v>10</v>
      </c>
      <c r="D93" s="376" t="s">
        <v>109</v>
      </c>
      <c r="F93" s="360"/>
      <c r="G93" s="360"/>
    </row>
    <row r="94" spans="1:7">
      <c r="B94" s="35" t="s">
        <v>10</v>
      </c>
      <c r="D94" s="376" t="s">
        <v>110</v>
      </c>
      <c r="F94" s="360"/>
      <c r="G94" s="360"/>
    </row>
    <row r="95" spans="1:7">
      <c r="B95" s="35" t="s">
        <v>10</v>
      </c>
      <c r="D95" s="376" t="s">
        <v>111</v>
      </c>
      <c r="F95" s="360"/>
      <c r="G95" s="360"/>
    </row>
    <row r="96" spans="1:7">
      <c r="B96" s="35" t="s">
        <v>10</v>
      </c>
      <c r="D96" s="376" t="s">
        <v>112</v>
      </c>
      <c r="F96" s="360"/>
      <c r="G96" s="360"/>
    </row>
    <row r="97" spans="2:7">
      <c r="D97" s="366" t="s">
        <v>117</v>
      </c>
      <c r="F97" s="377"/>
      <c r="G97" s="360"/>
    </row>
    <row r="98" spans="2:7">
      <c r="B98" s="35" t="s">
        <v>29</v>
      </c>
      <c r="D98" s="374" t="s">
        <v>113</v>
      </c>
      <c r="F98" s="375"/>
      <c r="G98" s="375"/>
    </row>
    <row r="99" spans="2:7">
      <c r="B99" s="35" t="s">
        <v>10</v>
      </c>
      <c r="D99" s="376" t="s">
        <v>106</v>
      </c>
      <c r="F99" s="360"/>
      <c r="G99" s="360"/>
    </row>
    <row r="100" spans="2:7">
      <c r="B100" s="35" t="s">
        <v>10</v>
      </c>
      <c r="D100" s="376" t="s">
        <v>107</v>
      </c>
      <c r="F100" s="360"/>
      <c r="G100" s="360"/>
    </row>
    <row r="101" spans="2:7">
      <c r="B101" s="35" t="s">
        <v>10</v>
      </c>
      <c r="D101" s="376" t="s">
        <v>108</v>
      </c>
      <c r="F101" s="360"/>
      <c r="G101" s="360"/>
    </row>
    <row r="102" spans="2:7">
      <c r="B102" s="35" t="s">
        <v>10</v>
      </c>
      <c r="D102" s="376" t="s">
        <v>109</v>
      </c>
      <c r="F102" s="378"/>
      <c r="G102" s="360"/>
    </row>
    <row r="103" spans="2:7">
      <c r="B103" s="35" t="s">
        <v>10</v>
      </c>
      <c r="D103" s="376" t="s">
        <v>110</v>
      </c>
      <c r="F103" s="360"/>
      <c r="G103" s="360"/>
    </row>
    <row r="104" spans="2:7">
      <c r="B104" s="35" t="s">
        <v>10</v>
      </c>
      <c r="D104" s="376" t="s">
        <v>111</v>
      </c>
      <c r="F104" s="360"/>
      <c r="G104" s="360"/>
    </row>
    <row r="105" spans="2:7">
      <c r="B105" s="35" t="s">
        <v>10</v>
      </c>
      <c r="D105" s="376" t="s">
        <v>112</v>
      </c>
      <c r="F105" s="360"/>
      <c r="G105" s="360"/>
    </row>
    <row r="106" spans="2:7">
      <c r="D106" s="366" t="s">
        <v>117</v>
      </c>
      <c r="F106" s="377"/>
      <c r="G106" s="360"/>
    </row>
    <row r="107" spans="2:7">
      <c r="B107" s="35" t="s">
        <v>31</v>
      </c>
      <c r="D107" s="374" t="s">
        <v>114</v>
      </c>
      <c r="F107" s="375"/>
      <c r="G107" s="375"/>
    </row>
    <row r="108" spans="2:7">
      <c r="B108" s="35" t="s">
        <v>10</v>
      </c>
      <c r="D108" s="376" t="s">
        <v>106</v>
      </c>
      <c r="F108" s="360"/>
      <c r="G108" s="360"/>
    </row>
    <row r="109" spans="2:7">
      <c r="B109" s="35" t="s">
        <v>10</v>
      </c>
      <c r="D109" s="376" t="s">
        <v>107</v>
      </c>
      <c r="F109" s="360"/>
      <c r="G109" s="360"/>
    </row>
    <row r="110" spans="2:7">
      <c r="B110" s="35" t="s">
        <v>10</v>
      </c>
      <c r="D110" s="376" t="s">
        <v>108</v>
      </c>
      <c r="F110" s="360"/>
      <c r="G110" s="360"/>
    </row>
    <row r="111" spans="2:7">
      <c r="B111" s="35" t="s">
        <v>10</v>
      </c>
      <c r="D111" s="376" t="s">
        <v>109</v>
      </c>
      <c r="F111" s="360"/>
      <c r="G111" s="360"/>
    </row>
    <row r="112" spans="2:7">
      <c r="B112" s="35" t="s">
        <v>10</v>
      </c>
      <c r="D112" s="376" t="s">
        <v>110</v>
      </c>
      <c r="F112" s="360"/>
      <c r="G112" s="360"/>
    </row>
    <row r="113" spans="1:7">
      <c r="B113" s="35" t="s">
        <v>10</v>
      </c>
      <c r="D113" s="376" t="s">
        <v>111</v>
      </c>
      <c r="F113" s="360"/>
      <c r="G113" s="360"/>
    </row>
    <row r="114" spans="1:7">
      <c r="B114" s="35" t="s">
        <v>10</v>
      </c>
      <c r="D114" s="376" t="s">
        <v>112</v>
      </c>
      <c r="F114" s="360"/>
      <c r="G114" s="360"/>
    </row>
    <row r="115" spans="1:7">
      <c r="D115" s="366" t="s">
        <v>117</v>
      </c>
      <c r="F115" s="377"/>
      <c r="G115" s="360"/>
    </row>
    <row r="116" spans="1:7" ht="15.75">
      <c r="D116" s="328" t="s">
        <v>118</v>
      </c>
      <c r="E116" s="327"/>
      <c r="F116" s="324" t="s">
        <v>12</v>
      </c>
      <c r="G116" s="325" t="s">
        <v>13</v>
      </c>
    </row>
    <row r="117" spans="1:7" ht="31.5" customHeight="1">
      <c r="A117" s="30" t="s">
        <v>119</v>
      </c>
      <c r="D117" s="364" t="s">
        <v>120</v>
      </c>
      <c r="F117" s="360"/>
      <c r="G117" s="360"/>
    </row>
    <row r="118" spans="1:7" ht="19.5" customHeight="1">
      <c r="A118" s="30" t="s">
        <v>121</v>
      </c>
      <c r="D118" s="364" t="s">
        <v>122</v>
      </c>
      <c r="F118" s="360"/>
      <c r="G118" s="360"/>
    </row>
    <row r="119" spans="1:7" ht="48" customHeight="1">
      <c r="A119" s="30" t="s">
        <v>123</v>
      </c>
      <c r="D119" s="366" t="s">
        <v>124</v>
      </c>
      <c r="F119" s="360"/>
      <c r="G119" s="371"/>
    </row>
    <row r="120" spans="1:7" ht="48.75" customHeight="1">
      <c r="A120" s="30" t="s">
        <v>125</v>
      </c>
      <c r="B120" s="35" t="s">
        <v>10</v>
      </c>
      <c r="D120" s="366" t="s">
        <v>126</v>
      </c>
      <c r="F120" s="371"/>
      <c r="G120" s="371"/>
    </row>
    <row r="121" spans="1:7" ht="15.75">
      <c r="B121" s="35" t="s">
        <v>10</v>
      </c>
      <c r="D121" s="331" t="s">
        <v>127</v>
      </c>
      <c r="E121" s="327"/>
      <c r="F121" s="324" t="s">
        <v>12</v>
      </c>
      <c r="G121" s="325" t="s">
        <v>13</v>
      </c>
    </row>
    <row r="122" spans="1:7" ht="42" customHeight="1">
      <c r="A122" s="30" t="s">
        <v>128</v>
      </c>
      <c r="D122" s="379" t="s">
        <v>129</v>
      </c>
      <c r="F122" s="360"/>
      <c r="G122" s="360"/>
    </row>
    <row r="123" spans="1:7" ht="15.75">
      <c r="B123" s="35" t="s">
        <v>10</v>
      </c>
      <c r="D123" s="331" t="s">
        <v>130</v>
      </c>
      <c r="E123" s="327"/>
      <c r="F123" s="324" t="s">
        <v>12</v>
      </c>
      <c r="G123" s="325" t="s">
        <v>13</v>
      </c>
    </row>
    <row r="124" spans="1:7" ht="75" customHeight="1">
      <c r="A124" s="30" t="s">
        <v>131</v>
      </c>
      <c r="D124" s="379" t="s">
        <v>132</v>
      </c>
      <c r="F124" s="371"/>
      <c r="G124" s="371"/>
    </row>
    <row r="125" spans="1:7" ht="60" customHeight="1">
      <c r="A125" s="30" t="s">
        <v>133</v>
      </c>
      <c r="D125" s="379" t="s">
        <v>134</v>
      </c>
      <c r="F125" s="375"/>
      <c r="G125" s="375"/>
    </row>
    <row r="126" spans="1:7" ht="63.75" customHeight="1">
      <c r="A126" s="30" t="s">
        <v>135</v>
      </c>
      <c r="B126" s="35" t="s">
        <v>27</v>
      </c>
      <c r="D126" s="379" t="s">
        <v>136</v>
      </c>
      <c r="F126" s="360"/>
      <c r="G126" s="360"/>
    </row>
    <row r="127" spans="1:7" ht="31.5" customHeight="1">
      <c r="B127" s="35" t="s">
        <v>29</v>
      </c>
      <c r="D127" s="379" t="s">
        <v>137</v>
      </c>
      <c r="F127" s="360"/>
      <c r="G127" s="360"/>
    </row>
    <row r="128" spans="1:7" ht="30" customHeight="1">
      <c r="B128" s="35" t="s">
        <v>31</v>
      </c>
      <c r="D128" s="379" t="s">
        <v>138</v>
      </c>
      <c r="F128" s="360"/>
      <c r="G128" s="360"/>
    </row>
    <row r="129" spans="2:7" ht="43.5" customHeight="1">
      <c r="B129" s="35" t="s">
        <v>33</v>
      </c>
      <c r="D129" s="379" t="s">
        <v>139</v>
      </c>
      <c r="F129" s="360"/>
      <c r="G129" s="360"/>
    </row>
    <row r="130" spans="2:7" ht="63" customHeight="1">
      <c r="B130" s="35" t="s">
        <v>53</v>
      </c>
      <c r="D130" s="379" t="s">
        <v>140</v>
      </c>
      <c r="F130" s="360"/>
      <c r="G130" s="360"/>
    </row>
    <row r="131" spans="2:7" ht="61.5" customHeight="1">
      <c r="B131" s="35" t="s">
        <v>55</v>
      </c>
      <c r="D131" s="379" t="s">
        <v>141</v>
      </c>
      <c r="F131" s="360"/>
      <c r="G131" s="360"/>
    </row>
    <row r="132" spans="2:7" ht="34.5" customHeight="1">
      <c r="B132" s="35" t="s">
        <v>57</v>
      </c>
      <c r="D132" s="379" t="s">
        <v>142</v>
      </c>
      <c r="F132" s="360"/>
      <c r="G132" s="360"/>
    </row>
    <row r="133" spans="2:7" ht="31.5" customHeight="1">
      <c r="B133" s="35" t="s">
        <v>89</v>
      </c>
      <c r="D133" s="379" t="s">
        <v>143</v>
      </c>
      <c r="F133" s="360"/>
      <c r="G133" s="360"/>
    </row>
    <row r="134" spans="2:7" ht="61.5" customHeight="1">
      <c r="B134" s="35" t="s">
        <v>81</v>
      </c>
      <c r="D134" s="379" t="s">
        <v>144</v>
      </c>
      <c r="F134" s="360"/>
      <c r="G134" s="360"/>
    </row>
    <row r="135" spans="2:7" ht="74.25" customHeight="1">
      <c r="B135" s="35" t="s">
        <v>145</v>
      </c>
      <c r="D135" s="379" t="s">
        <v>146</v>
      </c>
      <c r="F135" s="360"/>
      <c r="G135" s="360"/>
    </row>
    <row r="136" spans="2:7" ht="44.25" customHeight="1">
      <c r="B136" s="35" t="s">
        <v>147</v>
      </c>
      <c r="D136" s="379" t="s">
        <v>148</v>
      </c>
      <c r="F136" s="360"/>
      <c r="G136" s="360"/>
    </row>
    <row r="137" spans="2:7" ht="44.25" customHeight="1">
      <c r="B137" s="35" t="s">
        <v>92</v>
      </c>
      <c r="D137" s="379" t="s">
        <v>149</v>
      </c>
      <c r="F137" s="360"/>
      <c r="G137" s="360"/>
    </row>
    <row r="138" spans="2:7" ht="52.5" customHeight="1">
      <c r="B138" s="35" t="s">
        <v>150</v>
      </c>
      <c r="D138" s="379" t="s">
        <v>151</v>
      </c>
      <c r="F138" s="360"/>
      <c r="G138" s="360"/>
    </row>
    <row r="139" spans="2:7" ht="49.5" customHeight="1">
      <c r="B139" s="35" t="s">
        <v>152</v>
      </c>
      <c r="D139" s="379" t="s">
        <v>153</v>
      </c>
      <c r="F139" s="360"/>
      <c r="G139" s="360"/>
    </row>
    <row r="140" spans="2:7" ht="48" customHeight="1">
      <c r="B140" s="35" t="s">
        <v>154</v>
      </c>
      <c r="D140" s="379" t="s">
        <v>155</v>
      </c>
      <c r="F140" s="360"/>
      <c r="G140" s="360"/>
    </row>
    <row r="141" spans="2:7" ht="36" customHeight="1">
      <c r="B141" s="35" t="s">
        <v>156</v>
      </c>
      <c r="D141" s="379" t="s">
        <v>157</v>
      </c>
      <c r="F141" s="360"/>
      <c r="G141" s="360"/>
    </row>
    <row r="142" spans="2:7" ht="32.25" customHeight="1">
      <c r="B142" s="35" t="s">
        <v>158</v>
      </c>
      <c r="D142" s="379" t="s">
        <v>159</v>
      </c>
      <c r="F142" s="360"/>
      <c r="G142" s="360"/>
    </row>
    <row r="143" spans="2:7" ht="52.5" customHeight="1">
      <c r="B143" s="35" t="s">
        <v>160</v>
      </c>
      <c r="D143" s="379" t="s">
        <v>161</v>
      </c>
      <c r="F143" s="360"/>
      <c r="G143" s="360"/>
    </row>
    <row r="144" spans="2:7" ht="111.75" customHeight="1">
      <c r="B144" s="35" t="s">
        <v>162</v>
      </c>
      <c r="D144" s="379" t="s">
        <v>163</v>
      </c>
      <c r="F144" s="360"/>
      <c r="G144" s="360"/>
    </row>
    <row r="145" spans="2:7" ht="21" customHeight="1">
      <c r="B145" s="35" t="s">
        <v>164</v>
      </c>
      <c r="D145" s="379" t="s">
        <v>165</v>
      </c>
      <c r="F145" s="360"/>
      <c r="G145" s="360"/>
    </row>
    <row r="146" spans="2:7" ht="32.25" customHeight="1">
      <c r="B146" s="35" t="s">
        <v>166</v>
      </c>
      <c r="D146" s="379" t="s">
        <v>167</v>
      </c>
      <c r="F146" s="365"/>
      <c r="G146" s="365"/>
    </row>
    <row r="147" spans="2:7" ht="36" customHeight="1">
      <c r="B147" s="35" t="s">
        <v>168</v>
      </c>
      <c r="D147" s="379" t="s">
        <v>169</v>
      </c>
      <c r="F147" s="360"/>
      <c r="G147" s="360"/>
    </row>
    <row r="148" spans="2:7" ht="30.75" customHeight="1">
      <c r="B148" s="35" t="s">
        <v>170</v>
      </c>
      <c r="D148" s="379" t="s">
        <v>171</v>
      </c>
      <c r="F148" s="360"/>
      <c r="G148" s="360"/>
    </row>
    <row r="149" spans="2:7" ht="58.5" customHeight="1">
      <c r="B149" s="35" t="s">
        <v>172</v>
      </c>
      <c r="D149" s="379" t="s">
        <v>173</v>
      </c>
      <c r="F149" s="360"/>
      <c r="G149" s="360"/>
    </row>
    <row r="150" spans="2:7" ht="45.75" customHeight="1">
      <c r="B150" s="35" t="s">
        <v>174</v>
      </c>
      <c r="D150" s="379" t="s">
        <v>175</v>
      </c>
      <c r="F150" s="360"/>
      <c r="G150" s="360"/>
    </row>
    <row r="151" spans="2:7" ht="32.25" customHeight="1">
      <c r="B151" s="35" t="s">
        <v>176</v>
      </c>
      <c r="D151" s="379" t="s">
        <v>177</v>
      </c>
      <c r="F151" s="360"/>
      <c r="G151" s="360"/>
    </row>
    <row r="152" spans="2:7" ht="47.25" customHeight="1">
      <c r="B152" s="35" t="s">
        <v>178</v>
      </c>
      <c r="D152" s="379" t="s">
        <v>179</v>
      </c>
      <c r="F152" s="360"/>
      <c r="G152" s="360"/>
    </row>
    <row r="153" spans="2:7" ht="97.5" customHeight="1">
      <c r="B153" s="35" t="s">
        <v>180</v>
      </c>
      <c r="D153" s="379" t="s">
        <v>181</v>
      </c>
      <c r="F153" s="360"/>
      <c r="G153" s="360"/>
    </row>
    <row r="154" spans="2:7" ht="75.599999999999994" customHeight="1">
      <c r="B154" s="35" t="s">
        <v>182</v>
      </c>
      <c r="D154" s="379" t="s">
        <v>183</v>
      </c>
      <c r="F154" s="360"/>
      <c r="G154" s="360"/>
    </row>
    <row r="155" spans="2:7" ht="51" customHeight="1">
      <c r="B155" s="35" t="s">
        <v>184</v>
      </c>
      <c r="D155" s="379" t="s">
        <v>185</v>
      </c>
      <c r="F155" s="360"/>
      <c r="G155" s="360"/>
    </row>
    <row r="156" spans="2:7">
      <c r="B156" s="35" t="s">
        <v>186</v>
      </c>
      <c r="D156" s="379" t="s">
        <v>187</v>
      </c>
      <c r="F156" s="360"/>
      <c r="G156" s="360"/>
    </row>
    <row r="157" spans="2:7">
      <c r="B157" s="35" t="s">
        <v>188</v>
      </c>
      <c r="D157" s="379" t="s">
        <v>189</v>
      </c>
      <c r="F157" s="360"/>
      <c r="G157" s="360"/>
    </row>
    <row r="158" spans="2:7" ht="15" customHeight="1">
      <c r="B158" s="35" t="s">
        <v>190</v>
      </c>
      <c r="D158" s="379" t="s">
        <v>191</v>
      </c>
      <c r="F158" s="360"/>
      <c r="G158" s="360"/>
    </row>
    <row r="159" spans="2:7" ht="58.5" customHeight="1">
      <c r="B159" s="35" t="s">
        <v>192</v>
      </c>
      <c r="D159" s="379" t="s">
        <v>193</v>
      </c>
      <c r="F159" s="360"/>
      <c r="G159" s="360"/>
    </row>
    <row r="160" spans="2:7" ht="33.75" customHeight="1">
      <c r="B160" s="35" t="s">
        <v>194</v>
      </c>
      <c r="D160" s="379" t="s">
        <v>195</v>
      </c>
      <c r="F160" s="380"/>
      <c r="G160" s="380"/>
    </row>
    <row r="161" spans="2:7">
      <c r="B161" s="3" t="s">
        <v>196</v>
      </c>
      <c r="C161" s="35" t="s">
        <v>81</v>
      </c>
      <c r="D161" s="379" t="s">
        <v>197</v>
      </c>
      <c r="F161" s="360"/>
      <c r="G161" s="360"/>
    </row>
    <row r="162" spans="2:7">
      <c r="B162" s="3"/>
      <c r="C162" s="35" t="s">
        <v>83</v>
      </c>
      <c r="D162" s="379" t="s">
        <v>198</v>
      </c>
      <c r="F162" s="360"/>
      <c r="G162" s="360"/>
    </row>
    <row r="163" spans="2:7">
      <c r="B163" s="3"/>
      <c r="C163" s="35" t="s">
        <v>199</v>
      </c>
      <c r="D163" s="379" t="s">
        <v>200</v>
      </c>
      <c r="F163" s="360"/>
      <c r="G163" s="360"/>
    </row>
    <row r="164" spans="2:7" ht="29.25" customHeight="1">
      <c r="B164" s="3"/>
      <c r="C164" s="35" t="s">
        <v>201</v>
      </c>
      <c r="D164" s="379" t="s">
        <v>202</v>
      </c>
      <c r="F164" s="360"/>
      <c r="G164" s="360"/>
    </row>
    <row r="165" spans="2:7" ht="33.75" customHeight="1">
      <c r="B165" s="35" t="s">
        <v>203</v>
      </c>
      <c r="D165" s="379" t="s">
        <v>204</v>
      </c>
      <c r="F165" s="360"/>
      <c r="G165" s="360"/>
    </row>
    <row r="166" spans="2:7" ht="37.5" customHeight="1">
      <c r="B166" s="35" t="s">
        <v>205</v>
      </c>
      <c r="D166" s="379" t="s">
        <v>206</v>
      </c>
      <c r="F166" s="360"/>
      <c r="G166" s="360"/>
    </row>
  </sheetData>
  <protectedRanges>
    <protectedRange sqref="F2 F55:G55 F4:F8 F23:F24 F57 F117:F119 F122 F161:F65209 F11:F12 F125:F159 D155:D166" name="Range1"/>
    <protectedRange sqref="H88:H89 H1:H2 H4:H5 H7:H8 H80 H107 H98 H72 H125:H155 H63:H64 H168:H65210" name="Range1_2"/>
    <protectedRange sqref="F3" name="Range1_1"/>
    <protectedRange sqref="F63:F64" name="Range1_4"/>
    <protectedRange sqref="F72" name="Range1_5"/>
    <protectedRange sqref="F80" name="Range1_6"/>
    <protectedRange sqref="F88" name="Range1_7"/>
    <protectedRange sqref="F89" name="Range1_8"/>
    <protectedRange sqref="F98" name="Range1_9"/>
    <protectedRange sqref="F107" name="Range1_10"/>
    <protectedRange sqref="F25" name="Range1_1_1"/>
    <protectedRange sqref="F26" name="Range1_2_1"/>
    <protectedRange sqref="F41" name="Range1_3"/>
    <protectedRange sqref="F1" name="Range1_1_2"/>
  </protectedRanges>
  <mergeCells count="4">
    <mergeCell ref="F3:G3"/>
    <mergeCell ref="I3:J3"/>
    <mergeCell ref="F6:G6"/>
    <mergeCell ref="D1:G1"/>
  </mergeCells>
  <dataValidations disablePrompts="1" count="5">
    <dataValidation type="list" allowBlank="1" showInputMessage="1" showErrorMessage="1" sqref="F124" xr:uid="{0958B4C6-C90B-4ED7-8CD5-33EAA6B0AD06}">
      <formula1>"Attached, Not Attached with Explanation"</formula1>
    </dataValidation>
    <dataValidation type="list" allowBlank="1" showInputMessage="1" showErrorMessage="1" sqref="F42:F45" xr:uid="{53A3E623-2AC3-4E13-A81F-BB725CC3E25D}">
      <formula1>"Yes, No, N/A"</formula1>
    </dataValidation>
    <dataValidation type="list" allowBlank="1" showInputMessage="1" showErrorMessage="1" sqref="F23 F126:F159 F11:F12 F122 F117:F119 F57 F161:F166" xr:uid="{DC103BCF-E5BF-4A0D-B0EC-E84B73739197}">
      <formula1>$M$13:$M$18</formula1>
    </dataValidation>
    <dataValidation type="list" allowBlank="1" showInputMessage="1" showErrorMessage="1" sqref="H65521:H65522 H982935 H917399 H851863 H786327 H720791 H655255 H589719 H524183 H458647 H393111 H327575 H262039 H196503 H130967 H65431 H982873 H917337 H851801 H786265 H720729 H655193 H589657 H524121 H458585 H393049 H327513 H261977 H196441 H130905 H65369 H982866:H982867 H917330:H917331 H851794:H851795 H786258:H786259 H720722:H720723 H655186:H655187 H589650:H589651 H524114:H524115 H458578:H458579 H393042:H393043 H327506:H327507 H261970:H261971 H196434:H196435 H130898:H130899 H65362:H65363 H982843 H917307 H851771 H786235 H720699 H655163 H589627 H524091 H458555 H393019 H327483 H261947 H196411 H130875 H65339 H982880 H917344 H851808 H786272 H720736 H655200 H589664 H524128 H458592 H393056 H327520 H261984 H196448 H130912 H65376 H983025:H983026 H917489:H917490 H851953:H851954 H786417:H786418 H720881:H720882 H655345:H655346 H589809:H589810 H524273:H524274 H458737:H458738 H393201:H393202 H327665:H327666 H262129:H262130 H196593:H196594 H131057:H131058" xr:uid="{7C78DD92-94A7-40B7-AD15-AF3E714A5E84}">
      <formula1>$H$1:$J$1</formula1>
    </dataValidation>
    <dataValidation type="list" allowBlank="1" showInputMessage="1" showErrorMessage="1" sqref="H65506:H65517 H131042:H131053 H196578:H196589 H262114:H262125 H327650:H327661 H393186:H393197 H458722:H458733 H524258:H524269 H589794:H589805 H655330:H655341 H720866:H720877 H786402:H786413 H851938:H851949 H917474:H917485 H983010:H983021 H65480:H65482 H131016:H131018 H196552:H196554 H262088:H262090 H327624:H327626 H393160:H393162 H458696:H458698 H524232:H524234 H589768:H589770 H655304:H655306 H720840:H720842 H786376:H786378 H851912:H851914 H917448:H917450 H982984:H982986 H65485:H65491 H131021:H131027 H196557:H196563 H262093:H262099 H327629:H327635 H393165:H393171 H458701:H458707 H524237:H524243 H589773:H589779 H655309:H655315 H720845:H720851 H786381:H786387 H851917:H851923 H917453:H917459 H982989:H982995 H65498:H65503 H131034:H131039 H196570:H196575 H262106:H262111 H327642:H327647 H393178:H393183 H458714:H458719 H524250:H524255 H589786:H589791 H655322:H655327 H720858:H720863 H786394:H786399 H851930:H851935 H917466:H917471 H983002:H983007 H65451:H65452 H130987:H130988 H196523:H196524 H262059:H262060 H327595:H327596 H393131:H393132 H458667:H458668 H524203:H524204 H589739:H589740 H655275:H655276 H720811:H720812 H786347:H786348 H851883:H851884 H917419:H917420 H982955:H982956 H65443:H65449 H130979:H130985 H196515:H196521 H262051:H262057 H327587:H327593 H393123:H393129 H458659:H458665 H524195:H524201 H589731:H589737 H655267:H655273 H720803:H720809 H786339:H786345 H851875:H851881 H917411:H917417 H982947:H982953 H65460 H130996 H196532 H262068 H327604 H393140 H458676 H524212 H589748 H655284 H720820 H786356 H851892 H917428 H982964 H65456 H130992 H196528 H262064 H327600 H393136 H458672 H524208 H589744 H655280 H720816 H786352 H851888 H917424 H982960 H65391:H65397 H130927:H130933 H196463:H196469 H261999:H262005 H327535:H327541 H393071:H393077 H458607:H458613 H524143:H524149 H589679:H589685 H655215:H655221 H720751:H720757 H786287:H786293 H851823:H851829 H917359:H917365 H982895:H982901 H65433:H65434 H130969:H130970 H196505:H196506 H262041:H262042 H327577:H327578 H393113:H393114 H458649:H458650 H524185:H524186 H589721:H589722 H655257:H655258 H720793:H720794 H786329:H786330 H851865:H851866 H917401:H917402 H982937:H982938 H65407:H65426 H130943:H130962 H196479:H196498 H262015:H262034 H327551:H327570 H393087:H393106 H458623:H458642 H524159:H524178 H589695:H589714 H655231:H655250 H720767:H720786 H786303:H786322 H851839:H851858 H917375:H917394 H982911:H982930 H65399:H65405 H130935:H130941 H196471:H196477 H262007:H262013 H327543:H327549 H393079:H393085 H458615:H458621 H524151:H524157 H589687:H589693 H655223:H655229 H720759:H720765 H786295:H786301 H851831:H851837 H917367:H917373 H982903:H982909 H65377 H130913 H196449 H261985 H327521 H393057 H458593 H524129 H589665 H655201 H720737 H786273 H851809 H917345 H982881 H65385:H65389 H130921:H130925 H196457:H196461 H261993:H261997 H327529:H327533 H393065:H393069 H458601:H458605 H524137:H524141 H589673:H589677 H655209:H655213 H720745:H720749 H786281:H786285 H851817:H851821 H917353:H917357 H982889:H982893 H65462:H65478 H130998:H131014 H196534:H196550 H262070:H262086 H327606:H327622 H393142:H393158 H458678:H458694 H524214:H524230 H589750:H589766 H655286:H655302 H720822:H720838 H786358:H786374 H851894:H851910 H917430:H917446 H982966:H982982 H65429:H65430 H130965:H130966 H196501:H196502 H262037:H262038 H327573:H327574 H393109:H393110 H458645:H458646 H524181:H524182 H589717:H589718 H655253:H655254 H720789:H720790 H786325:H786326 H851861:H851862 H917397:H917398 H982933:H982934 H65436:H65440 H130972:H130976 H196508:H196512 H262044:H262048 H327580:H327584 H393116:H393120 H458652:H458656 H524188:H524192 H589724:H589728 H655260:H655264 H720796:H720800 H786332:H786336 H851868:H851872 H917404:H917408 H982940:H982944 H65251:H65254 H130787:H130790 H196323:H196326 H261859:H261862 H327395:H327398 H392931:H392934 H458467:H458470 H524003:H524006 H589539:H589542 H655075:H655078 H720611:H720614 H786147:H786150 H851683:H851686 H917219:H917222 H982755:H982758 H65221 H130757 H196293 H261829 H327365 H392901 H458437 H523973 H589509 H655045 H720581 H786117 H851653 H917189 H982725 H65271 H130807 H196343 H261879 H327415 H392951 H458487 H524023 H589559 H655095 H720631 H786167 H851703 H917239 H982775 H65294 H130830 H196366 H261902 H327438 H392974 H458510 H524046 H589582 H655118 H720654 H786190 H851726 H917262 H982798 H65286:H65290 H130822:H130826 H196358:H196362 H261894:H261898 H327430:H327434 H392966:H392970 H458502:H458506 H524038:H524042 H589574:H589578 H655110:H655114 H720646:H720650 H786182:H786186 H851718:H851722 H917254:H917258 H982790:H982794 H65247 H130783 H196319 H261855 H327391 H392927 H458463 H523999 H589535 H655071 H720607 H786143 H851679 H917215 H982751 H65256:H65258 H130792:H130794 H196328:H196330 H261864:H261866 H327400:H327402 H392936:H392938 H458472:H458474 H524008:H524010 H589544:H589546 H655080:H655082 H720616:H720618 H786152:H786154 H851688:H851690 H917224:H917226 H982760:H982762 H65265 H130801 H196337 H261873 H327409 H392945 H458481 H524017 H589553 H655089 H720625 H786161 H851697 H917233 H982769 H65277:H65284 H130813:H130820 H196349:H196356 H261885:H261892 H327421:H327428 H392957:H392964 H458493:H458500 H524029:H524036 H589565:H589572 H655101:H655108 H720637:H720644 H786173:H786180 H851709:H851716 H917245:H917252 H982781:H982788 H65273:H65274 H130809:H130810 H196345:H196346 H261881:H261882 H327417:H327418 H392953:H392954 H458489:H458490 H524025:H524026 H589561:H589562 H655097:H655098 H720633:H720634 H786169:H786170 H851705:H851706 H917241:H917242 H982777:H982778 H65260:H65262 H130796:H130798 H196332:H196334 H261868:H261870 H327404:H327406 H392940:H392942 H458476:H458478 H524012:H524014 H589548:H589550 H655084:H655086 H720620:H720622 H786156:H786158 H851692:H851694 H917228:H917230 H982764:H982766 H65340:H65341 H130876:H130877 H196412:H196413 H261948:H261949 H327484:H327485 H393020:H393021 H458556:H458557 H524092:H524093 H589628:H589629 H655164:H655165 H720700:H720701 H786236:H786237 H851772:H851773 H917308:H917309 H982844:H982845 H65356 H130892 H196428 H261964 H327500 H393036 H458572 H524108 H589644 H655180 H720716 H786252 H851788 H917324 H982860 H65358 H130894 H196430 H261966 H327502 H393038 H458574 H524110 H589646 H655182 H720718 H786254 H851790 H917326 H982862 H65344 H130880 H196416 H261952 H327488 H393024 H458560 H524096 H589632 H655168 H720704 H786240 H851776 H917312 H982848 H65346 H130882 H196418 H261954 H327490 H393026 H458562 H524098 H589634 H655170 H720706 H786242 H851778 H917314 H982850 H65348 H130884 H196420 H261956 H327492 H393028 H458564 H524100 H589636 H655172 H720708 H786244 H851780 H917316 H982852 H65350 H130886 H196422 H261958 H327494 H393030 H458566 H524102 H589638 H655174 H720710 H786246 H851782 H917318 H982854 H65352 H130888 H196424 H261960 H327496 H393032 H458568 H524104 H589640 H655176 H720712 H786248 H851784 H917320 H982856 H65354 H130890 H196426 H261962 H327498 H393034 H458570 H524106 H589642 H655178 H720714 H786250 H851786 H917322 H982858 H65365 H130901 H196437 H261973 H327509 H393045 H458581 H524117 H589653 H655189 H720725 H786261 H851797 H917333 H982869 H65333:H65338 H130869:H130874 H196405:H196410 H261941:H261946 H327477:H327482 H393013:H393018 H458549:H458554 H524085:H524090 H589621:H589626 H655157:H655162 H720693:H720698 H786229:H786234 H851765:H851770 H917301:H917306 H982837:H982842 H65309 H130845 H196381 H261917 H327453 H392989 H458525 H524061 H589597 H655133 H720669 H786205 H851741 H917277 H982813 H65316:H65319 H130852:H130855 H196388:H196391 H261924:H261927 H327460:H327463 H392996:H392999 H458532:H458535 H524068:H524071 H589604:H589607 H655140:H655143 H720676:H720679 H786212:H786215 H851748:H851751 H917284:H917287 H982820:H982823 H65321:H65324 H130857:H130860 H196393:H196396 H261929:H261932 H327465:H327468 H393001:H393004 H458537:H458540 H524073:H524076 H589609:H589612 H655145:H655148 H720681:H720684 H786217:H786220 H851753:H851756 H917289:H917292 H982825:H982828 H65326:H65329 H130862:H130865 H196398:H196401 H261934:H261937 H327470:H327473 H393006:H393009 H458542:H458545 H524078:H524081 H589614:H589617 H655150:H655153 H720686:H720689 H786222:H786225 H851758:H851761 H917294:H917297 H982830:H982833 H65371:H65375 H130907:H130911 H196443:H196447 H261979:H261983 H327515:H327519 H393051:H393055 H458587:H458591 H524123:H524127 H589659:H589663 H655195:H655199 H720731:H720735 H786267:H786271 H851803:H851807 H917339:H917343 H982875:H982879" xr:uid="{7246BE9E-A14D-476F-9210-3B013087DEF8}">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818AF-DC51-4F09-A0BB-8F4EDFC5B419}">
  <dimension ref="A1:AJ35"/>
  <sheetViews>
    <sheetView showGridLines="0" workbookViewId="0">
      <selection activeCell="C4" sqref="C4"/>
    </sheetView>
  </sheetViews>
  <sheetFormatPr defaultRowHeight="15"/>
  <cols>
    <col min="1" max="2" width="3.5703125" customWidth="1"/>
    <col min="3" max="3" width="16.42578125" customWidth="1"/>
    <col min="4" max="4" width="41.5703125" customWidth="1"/>
    <col min="5" max="5" width="16.5703125" customWidth="1"/>
    <col min="6" max="6" width="11.42578125" customWidth="1"/>
    <col min="7" max="8" width="12.5703125" customWidth="1"/>
  </cols>
  <sheetData>
    <row r="1" spans="1:36" s="3" customFormat="1" ht="40.5" customHeight="1">
      <c r="A1" s="2"/>
      <c r="B1" s="2"/>
      <c r="C1" s="548" t="s">
        <v>0</v>
      </c>
      <c r="D1" s="548"/>
      <c r="E1" s="548"/>
      <c r="F1" s="548"/>
    </row>
    <row r="2" spans="1:36" s="3" customFormat="1" ht="20.25">
      <c r="A2" s="2"/>
      <c r="B2" s="2"/>
      <c r="C2" s="6"/>
      <c r="E2" s="4"/>
      <c r="F2" s="5"/>
    </row>
    <row r="3" spans="1:36" s="8" customFormat="1" ht="42" customHeight="1">
      <c r="A3" s="7"/>
      <c r="C3" s="9" t="s">
        <v>1</v>
      </c>
      <c r="E3" s="579" t="str">
        <f>ClientName</f>
        <v>Arlington Public Schools</v>
      </c>
      <c r="F3" s="579"/>
      <c r="G3" s="579"/>
      <c r="H3" s="579"/>
      <c r="I3" s="43"/>
      <c r="J3" s="10"/>
      <c r="K3" s="10"/>
      <c r="L3" s="10"/>
      <c r="M3" s="10"/>
      <c r="N3" s="10"/>
      <c r="O3" s="10"/>
      <c r="P3" s="10"/>
      <c r="Q3" s="10"/>
      <c r="R3" s="10"/>
      <c r="S3" s="10"/>
      <c r="T3" s="10"/>
      <c r="U3" s="10"/>
      <c r="V3" s="10"/>
      <c r="W3" s="10"/>
      <c r="X3" s="10"/>
      <c r="Y3" s="10"/>
      <c r="AJ3" s="11"/>
    </row>
    <row r="4" spans="1:36" ht="23.25">
      <c r="A4" s="12"/>
      <c r="B4" s="13"/>
      <c r="C4" s="348" t="s">
        <v>207</v>
      </c>
      <c r="D4" s="15"/>
      <c r="E4" s="16"/>
      <c r="F4" s="16"/>
      <c r="G4" s="15"/>
    </row>
    <row r="6" spans="1:36" ht="23.25">
      <c r="C6" s="348" t="s">
        <v>208</v>
      </c>
    </row>
    <row r="7" spans="1:36" ht="15.75" thickBot="1"/>
    <row r="8" spans="1:36">
      <c r="C8" s="44" t="s">
        <v>209</v>
      </c>
      <c r="D8" s="45" t="s">
        <v>210</v>
      </c>
      <c r="E8" s="580" t="s">
        <v>211</v>
      </c>
      <c r="F8" s="581"/>
      <c r="G8" s="581"/>
      <c r="H8" s="582"/>
    </row>
    <row r="9" spans="1:36" ht="33.75" customHeight="1">
      <c r="C9" s="46" t="s">
        <v>212</v>
      </c>
      <c r="D9" s="47"/>
      <c r="E9" s="46" t="s">
        <v>213</v>
      </c>
      <c r="F9" s="583" t="str">
        <f>'Minimum Requirements'!$E$6</f>
        <v>Enter Offeror Name Here (it will carry through to other tabs)</v>
      </c>
      <c r="G9" s="583"/>
      <c r="H9" s="584"/>
    </row>
    <row r="10" spans="1:36" ht="20.100000000000001" customHeight="1">
      <c r="C10" s="48" t="s">
        <v>214</v>
      </c>
      <c r="D10" s="381"/>
      <c r="E10" s="48" t="s">
        <v>215</v>
      </c>
      <c r="F10" s="585"/>
      <c r="G10" s="585"/>
      <c r="H10" s="586"/>
    </row>
    <row r="11" spans="1:36" ht="20.100000000000001" customHeight="1">
      <c r="C11" s="48" t="s">
        <v>216</v>
      </c>
      <c r="D11" s="381"/>
      <c r="E11" s="48" t="s">
        <v>217</v>
      </c>
      <c r="F11" s="382"/>
      <c r="G11" s="382"/>
      <c r="H11" s="381"/>
    </row>
    <row r="12" spans="1:36" ht="20.100000000000001" customHeight="1">
      <c r="C12" s="48" t="s">
        <v>218</v>
      </c>
      <c r="D12" s="381"/>
      <c r="E12" s="587" t="s">
        <v>219</v>
      </c>
      <c r="F12" s="588"/>
      <c r="G12" s="589" t="s">
        <v>218</v>
      </c>
      <c r="H12" s="590"/>
    </row>
    <row r="13" spans="1:36" ht="20.100000000000001" customHeight="1" thickBot="1">
      <c r="C13" s="49" t="s">
        <v>220</v>
      </c>
      <c r="D13" s="50"/>
      <c r="E13" s="49" t="s">
        <v>221</v>
      </c>
      <c r="F13" s="50"/>
      <c r="G13" s="591"/>
      <c r="H13" s="592"/>
    </row>
    <row r="14" spans="1:36">
      <c r="C14" s="44" t="s">
        <v>222</v>
      </c>
      <c r="D14" s="51"/>
      <c r="E14" s="51"/>
      <c r="F14" s="51"/>
      <c r="G14" s="51"/>
      <c r="H14" s="52"/>
    </row>
    <row r="15" spans="1:36" ht="24" customHeight="1" thickBot="1">
      <c r="C15" s="53" t="s">
        <v>223</v>
      </c>
      <c r="D15" s="593" t="str">
        <f>'Minimum Requirements'!$E$6</f>
        <v>Enter Offeror Name Here (it will carry through to other tabs)</v>
      </c>
      <c r="E15" s="593"/>
      <c r="F15" s="593"/>
      <c r="G15" s="593"/>
      <c r="H15" s="54"/>
    </row>
    <row r="16" spans="1:36" ht="16.5" customHeight="1">
      <c r="C16" s="44" t="s">
        <v>224</v>
      </c>
      <c r="D16" s="51"/>
      <c r="E16" s="51"/>
      <c r="F16" s="51"/>
      <c r="G16" s="55" t="s">
        <v>225</v>
      </c>
      <c r="H16" s="56" t="s">
        <v>226</v>
      </c>
    </row>
    <row r="17" spans="3:8" s="58" customFormat="1" ht="24.95" customHeight="1">
      <c r="C17" s="558" t="s">
        <v>227</v>
      </c>
      <c r="D17" s="559"/>
      <c r="E17" s="559"/>
      <c r="F17" s="559"/>
      <c r="G17" s="383"/>
      <c r="H17" s="57"/>
    </row>
    <row r="18" spans="3:8" s="58" customFormat="1" ht="24.95" customHeight="1">
      <c r="C18" s="594" t="s">
        <v>228</v>
      </c>
      <c r="D18" s="595"/>
      <c r="E18" s="595"/>
      <c r="F18" s="595"/>
      <c r="G18" s="383"/>
      <c r="H18" s="57"/>
    </row>
    <row r="19" spans="3:8" s="58" customFormat="1" ht="36" customHeight="1">
      <c r="C19" s="569" t="s">
        <v>229</v>
      </c>
      <c r="D19" s="570"/>
      <c r="E19" s="570"/>
      <c r="F19" s="570"/>
      <c r="G19" s="384"/>
      <c r="H19" s="57"/>
    </row>
    <row r="20" spans="3:8" s="58" customFormat="1" ht="36.75" customHeight="1">
      <c r="C20" s="569" t="s">
        <v>230</v>
      </c>
      <c r="D20" s="570"/>
      <c r="E20" s="570"/>
      <c r="F20" s="570"/>
      <c r="G20" s="384"/>
      <c r="H20" s="57"/>
    </row>
    <row r="21" spans="3:8" s="58" customFormat="1" ht="35.25" customHeight="1">
      <c r="C21" s="569" t="s">
        <v>231</v>
      </c>
      <c r="D21" s="570"/>
      <c r="E21" s="570"/>
      <c r="F21" s="570"/>
      <c r="G21" s="384"/>
      <c r="H21" s="57"/>
    </row>
    <row r="22" spans="3:8" ht="32.25" customHeight="1">
      <c r="C22" s="571" t="s">
        <v>232</v>
      </c>
      <c r="D22" s="572"/>
      <c r="E22" s="572"/>
      <c r="F22" s="573"/>
      <c r="G22" s="384"/>
      <c r="H22" s="57"/>
    </row>
    <row r="23" spans="3:8" s="58" customFormat="1" ht="24.95" customHeight="1">
      <c r="C23" s="571" t="s">
        <v>233</v>
      </c>
      <c r="D23" s="572"/>
      <c r="E23" s="572"/>
      <c r="F23" s="573"/>
      <c r="G23" s="384"/>
      <c r="H23" s="57"/>
    </row>
    <row r="24" spans="3:8" ht="37.5" customHeight="1">
      <c r="C24" s="574" t="s">
        <v>234</v>
      </c>
      <c r="D24" s="575"/>
      <c r="E24" s="575"/>
      <c r="F24" s="576"/>
      <c r="G24" s="577"/>
      <c r="H24" s="578"/>
    </row>
    <row r="25" spans="3:8" ht="21" customHeight="1">
      <c r="C25" s="558" t="s">
        <v>235</v>
      </c>
      <c r="D25" s="559"/>
      <c r="E25" s="559"/>
      <c r="F25" s="559"/>
      <c r="G25" s="383"/>
      <c r="H25" s="57"/>
    </row>
    <row r="26" spans="3:8" ht="18.75" customHeight="1">
      <c r="C26" s="560" t="s">
        <v>236</v>
      </c>
      <c r="D26" s="561"/>
      <c r="E26" s="561"/>
      <c r="F26" s="561"/>
      <c r="G26" s="561"/>
      <c r="H26" s="562"/>
    </row>
    <row r="27" spans="3:8" ht="39" customHeight="1">
      <c r="C27" s="563"/>
      <c r="D27" s="564"/>
      <c r="E27" s="564"/>
      <c r="F27" s="564"/>
      <c r="G27" s="564"/>
      <c r="H27" s="565"/>
    </row>
    <row r="28" spans="3:8" ht="39" customHeight="1">
      <c r="C28" s="563"/>
      <c r="D28" s="564"/>
      <c r="E28" s="564"/>
      <c r="F28" s="564"/>
      <c r="G28" s="564"/>
      <c r="H28" s="565"/>
    </row>
    <row r="29" spans="3:8" ht="39" customHeight="1" thickBot="1">
      <c r="C29" s="566"/>
      <c r="D29" s="567"/>
      <c r="E29" s="567"/>
      <c r="F29" s="567"/>
      <c r="G29" s="567"/>
      <c r="H29" s="568"/>
    </row>
    <row r="30" spans="3:8">
      <c r="C30" s="59" t="s">
        <v>237</v>
      </c>
    </row>
    <row r="32" spans="3:8" ht="28.5" customHeight="1">
      <c r="C32" s="60"/>
      <c r="D32" s="60"/>
    </row>
    <row r="33" spans="3:4">
      <c r="C33" s="61" t="s">
        <v>238</v>
      </c>
      <c r="D33" s="61"/>
    </row>
    <row r="34" spans="3:4" ht="30" customHeight="1">
      <c r="C34" s="60"/>
      <c r="D34" s="60"/>
    </row>
    <row r="35" spans="3:4">
      <c r="C35" t="s">
        <v>239</v>
      </c>
    </row>
  </sheetData>
  <protectedRanges>
    <protectedRange sqref="E2 E4" name="Range1"/>
    <protectedRange sqref="G1:G2 G4" name="Range1_2"/>
    <protectedRange sqref="E3" name="Range1_1"/>
    <protectedRange sqref="D15 F15" name="Range1_4"/>
    <protectedRange sqref="E1" name="Range1_1_1"/>
  </protectedRanges>
  <mergeCells count="22">
    <mergeCell ref="C1:F1"/>
    <mergeCell ref="C19:F19"/>
    <mergeCell ref="E3:H3"/>
    <mergeCell ref="E8:H8"/>
    <mergeCell ref="F9:H9"/>
    <mergeCell ref="F10:H10"/>
    <mergeCell ref="E12:F12"/>
    <mergeCell ref="G12:H12"/>
    <mergeCell ref="G13:H13"/>
    <mergeCell ref="D15:E15"/>
    <mergeCell ref="F15:G15"/>
    <mergeCell ref="C17:F17"/>
    <mergeCell ref="C18:F18"/>
    <mergeCell ref="C25:F25"/>
    <mergeCell ref="C26:H26"/>
    <mergeCell ref="C27:H29"/>
    <mergeCell ref="C20:F20"/>
    <mergeCell ref="C21:F21"/>
    <mergeCell ref="C22:F22"/>
    <mergeCell ref="C23:F23"/>
    <mergeCell ref="C24:F24"/>
    <mergeCell ref="G24:H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5CED-C937-4CD3-BC44-5775D91806F0}">
  <dimension ref="A1:M122"/>
  <sheetViews>
    <sheetView showGridLines="0" topLeftCell="A10" workbookViewId="0">
      <selection activeCell="C4" sqref="C4"/>
    </sheetView>
  </sheetViews>
  <sheetFormatPr defaultColWidth="8.85546875" defaultRowHeight="15"/>
  <cols>
    <col min="1" max="3" width="3.5703125" style="98" customWidth="1"/>
    <col min="4" max="4" width="75.5703125" style="100" customWidth="1"/>
    <col min="5" max="5" width="1.5703125" style="3" customWidth="1"/>
    <col min="6" max="6" width="44.5703125" style="100" customWidth="1"/>
    <col min="7" max="7" width="45.42578125" style="84" customWidth="1"/>
    <col min="8" max="8" width="1.5703125" style="3" customWidth="1"/>
    <col min="9" max="11" width="8.85546875" style="3"/>
    <col min="12" max="12" width="0" style="3" hidden="1" customWidth="1"/>
    <col min="13" max="13" width="8.85546875" style="3" hidden="1" customWidth="1"/>
    <col min="14" max="14" width="0" style="3" hidden="1" customWidth="1"/>
    <col min="15" max="16384" width="8.85546875" style="3"/>
  </cols>
  <sheetData>
    <row r="1" spans="1:12" ht="42.75" customHeight="1">
      <c r="A1" s="83"/>
      <c r="B1" s="83"/>
      <c r="C1" s="83"/>
      <c r="D1" s="548" t="s">
        <v>0</v>
      </c>
      <c r="E1" s="548"/>
      <c r="F1" s="548"/>
      <c r="G1" s="548"/>
    </row>
    <row r="2" spans="1:12" ht="20.25">
      <c r="A2" s="83"/>
      <c r="B2" s="83"/>
      <c r="C2" s="83"/>
      <c r="D2" s="86"/>
      <c r="F2" s="84"/>
      <c r="G2" s="85"/>
    </row>
    <row r="3" spans="1:12" ht="21">
      <c r="A3" s="83"/>
      <c r="B3" s="83"/>
      <c r="C3" s="83"/>
      <c r="D3" s="9" t="s">
        <v>1</v>
      </c>
      <c r="E3" s="8"/>
      <c r="F3" s="554" t="str">
        <f>ClientName</f>
        <v>Arlington Public Schools</v>
      </c>
      <c r="G3" s="554"/>
    </row>
    <row r="4" spans="1:12" ht="23.25">
      <c r="A4" s="87"/>
      <c r="B4" s="83"/>
      <c r="C4" s="83"/>
      <c r="D4" s="348" t="s">
        <v>240</v>
      </c>
      <c r="F4" s="88"/>
      <c r="G4" s="85"/>
    </row>
    <row r="5" spans="1:12" ht="18" thickBot="1">
      <c r="A5" s="83"/>
      <c r="B5" s="83"/>
      <c r="C5" s="83"/>
      <c r="D5" s="89"/>
      <c r="F5" s="88"/>
      <c r="G5" s="90"/>
    </row>
    <row r="6" spans="1:12" ht="15.75" thickBot="1">
      <c r="A6" s="83"/>
      <c r="B6" s="83"/>
      <c r="C6" s="83"/>
      <c r="D6" s="91" t="s">
        <v>4</v>
      </c>
      <c r="F6" s="596" t="str">
        <f>'Minimum Requirements'!$E$6</f>
        <v>Enter Offeror Name Here (it will carry through to other tabs)</v>
      </c>
      <c r="G6" s="597"/>
    </row>
    <row r="7" spans="1:12" ht="64.5" thickBot="1">
      <c r="A7" s="87"/>
      <c r="B7" s="83"/>
      <c r="C7" s="83"/>
      <c r="D7" s="92" t="s">
        <v>36</v>
      </c>
      <c r="F7" s="93"/>
      <c r="G7" s="94"/>
    </row>
    <row r="8" spans="1:12">
      <c r="A8" s="87" t="s">
        <v>10</v>
      </c>
      <c r="B8" s="83"/>
      <c r="C8" s="83"/>
      <c r="D8" s="88"/>
      <c r="F8" s="88"/>
    </row>
    <row r="9" spans="1:12" ht="15.75">
      <c r="A9" s="87" t="s">
        <v>10</v>
      </c>
      <c r="B9" s="83"/>
      <c r="C9" s="83"/>
      <c r="D9" s="332" t="s">
        <v>11</v>
      </c>
      <c r="F9" s="313"/>
      <c r="G9" s="313"/>
    </row>
    <row r="10" spans="1:12" ht="15.75">
      <c r="A10" s="95"/>
      <c r="B10" s="96"/>
      <c r="C10" s="96"/>
      <c r="D10" s="333" t="s">
        <v>241</v>
      </c>
      <c r="F10" s="313" t="s">
        <v>12</v>
      </c>
      <c r="G10" s="313" t="s">
        <v>13</v>
      </c>
    </row>
    <row r="11" spans="1:12">
      <c r="A11" s="95" t="s">
        <v>14</v>
      </c>
      <c r="B11" s="96"/>
      <c r="C11" s="96"/>
      <c r="D11" s="385" t="s">
        <v>242</v>
      </c>
      <c r="F11" s="368"/>
      <c r="G11" s="368"/>
      <c r="L11" s="32" t="s">
        <v>41</v>
      </c>
    </row>
    <row r="12" spans="1:12" ht="18.75" customHeight="1">
      <c r="A12" s="97"/>
      <c r="B12" s="96" t="s">
        <v>27</v>
      </c>
      <c r="C12" s="96"/>
      <c r="D12" s="385" t="s">
        <v>243</v>
      </c>
      <c r="F12" s="360"/>
      <c r="G12" s="386"/>
      <c r="L12" s="32" t="s">
        <v>44</v>
      </c>
    </row>
    <row r="13" spans="1:12" ht="25.5">
      <c r="B13" s="98" t="s">
        <v>29</v>
      </c>
      <c r="D13" s="385" t="s">
        <v>244</v>
      </c>
      <c r="F13" s="360"/>
      <c r="G13" s="386"/>
      <c r="L13" s="32" t="s">
        <v>47</v>
      </c>
    </row>
    <row r="14" spans="1:12" ht="17.25" customHeight="1">
      <c r="B14" s="98" t="s">
        <v>31</v>
      </c>
      <c r="D14" s="385" t="s">
        <v>245</v>
      </c>
      <c r="F14" s="360"/>
      <c r="G14" s="386"/>
      <c r="L14" s="32" t="s">
        <v>49</v>
      </c>
    </row>
    <row r="15" spans="1:12" ht="31.5" customHeight="1">
      <c r="B15" s="98" t="s">
        <v>33</v>
      </c>
      <c r="D15" s="385" t="s">
        <v>246</v>
      </c>
      <c r="F15" s="360"/>
      <c r="G15" s="386"/>
      <c r="L15" s="32" t="s">
        <v>52</v>
      </c>
    </row>
    <row r="16" spans="1:12" ht="19.5" customHeight="1">
      <c r="B16" s="98" t="s">
        <v>53</v>
      </c>
      <c r="D16" s="385" t="s">
        <v>247</v>
      </c>
      <c r="F16" s="360"/>
      <c r="G16" s="386"/>
    </row>
    <row r="17" spans="1:7" ht="51">
      <c r="A17" s="98">
        <v>2</v>
      </c>
      <c r="B17" s="98" t="s">
        <v>27</v>
      </c>
      <c r="D17" s="385" t="s">
        <v>248</v>
      </c>
      <c r="F17" s="360"/>
      <c r="G17" s="386"/>
    </row>
    <row r="18" spans="1:7" ht="30.75" customHeight="1">
      <c r="B18" s="98" t="s">
        <v>29</v>
      </c>
      <c r="D18" s="385" t="s">
        <v>249</v>
      </c>
      <c r="F18" s="360"/>
      <c r="G18" s="386"/>
    </row>
    <row r="19" spans="1:7" ht="34.5" customHeight="1">
      <c r="B19" s="98" t="s">
        <v>31</v>
      </c>
      <c r="D19" s="385" t="s">
        <v>250</v>
      </c>
      <c r="F19" s="360"/>
      <c r="G19" s="386"/>
    </row>
    <row r="20" spans="1:7" ht="30" customHeight="1">
      <c r="A20" s="98" t="s">
        <v>16</v>
      </c>
      <c r="D20" s="385" t="s">
        <v>251</v>
      </c>
      <c r="F20" s="368"/>
      <c r="G20" s="368"/>
    </row>
    <row r="21" spans="1:7" ht="58.5" customHeight="1">
      <c r="B21" s="98" t="s">
        <v>27</v>
      </c>
      <c r="D21" s="385" t="s">
        <v>252</v>
      </c>
      <c r="F21" s="360"/>
      <c r="G21" s="386"/>
    </row>
    <row r="22" spans="1:7" ht="42.75" hidden="1" customHeight="1">
      <c r="B22" s="98" t="s">
        <v>29</v>
      </c>
      <c r="D22" s="385" t="s">
        <v>253</v>
      </c>
      <c r="F22" s="360"/>
      <c r="G22" s="386"/>
    </row>
    <row r="23" spans="1:7" ht="48.75" customHeight="1">
      <c r="B23" s="98" t="s">
        <v>31</v>
      </c>
      <c r="D23" s="385" t="s">
        <v>254</v>
      </c>
      <c r="F23" s="360"/>
      <c r="G23" s="386"/>
    </row>
    <row r="24" spans="1:7" ht="33.75" customHeight="1">
      <c r="B24" s="98" t="s">
        <v>33</v>
      </c>
      <c r="D24" s="385" t="s">
        <v>255</v>
      </c>
      <c r="F24" s="360"/>
      <c r="G24" s="386"/>
    </row>
    <row r="25" spans="1:7" ht="56.25" customHeight="1">
      <c r="B25" s="98" t="s">
        <v>53</v>
      </c>
      <c r="D25" s="385" t="s">
        <v>256</v>
      </c>
      <c r="F25" s="360"/>
      <c r="G25" s="386"/>
    </row>
    <row r="26" spans="1:7" ht="30" customHeight="1">
      <c r="A26" s="95" t="s">
        <v>18</v>
      </c>
      <c r="B26" s="98" t="s">
        <v>27</v>
      </c>
      <c r="D26" s="385" t="s">
        <v>257</v>
      </c>
      <c r="F26" s="360"/>
      <c r="G26" s="386"/>
    </row>
    <row r="27" spans="1:7" ht="30" customHeight="1">
      <c r="B27" s="98" t="s">
        <v>29</v>
      </c>
      <c r="D27" s="385" t="s">
        <v>258</v>
      </c>
      <c r="F27" s="360"/>
      <c r="G27" s="386"/>
    </row>
    <row r="28" spans="1:7" ht="46.35" customHeight="1">
      <c r="A28" s="95" t="s">
        <v>20</v>
      </c>
      <c r="B28" s="98" t="s">
        <v>27</v>
      </c>
      <c r="D28" s="385" t="s">
        <v>259</v>
      </c>
      <c r="F28" s="360"/>
      <c r="G28" s="386"/>
    </row>
    <row r="29" spans="1:7" ht="46.35" customHeight="1">
      <c r="B29" s="98" t="s">
        <v>29</v>
      </c>
      <c r="D29" s="385" t="s">
        <v>260</v>
      </c>
      <c r="F29" s="360"/>
      <c r="G29" s="386"/>
    </row>
    <row r="30" spans="1:7" ht="15.75">
      <c r="D30" s="333" t="s">
        <v>261</v>
      </c>
      <c r="E30" s="327"/>
      <c r="F30" s="314" t="s">
        <v>12</v>
      </c>
      <c r="G30" s="314" t="s">
        <v>13</v>
      </c>
    </row>
    <row r="31" spans="1:7" ht="48" customHeight="1">
      <c r="A31" s="98" t="s">
        <v>22</v>
      </c>
      <c r="B31" s="98" t="s">
        <v>27</v>
      </c>
      <c r="C31" s="98" t="s">
        <v>81</v>
      </c>
      <c r="D31" s="385" t="s">
        <v>262</v>
      </c>
      <c r="F31" s="360"/>
      <c r="G31" s="386"/>
    </row>
    <row r="32" spans="1:7" ht="46.35" customHeight="1">
      <c r="C32" s="98" t="s">
        <v>83</v>
      </c>
      <c r="D32" s="385" t="s">
        <v>263</v>
      </c>
      <c r="F32" s="360"/>
      <c r="G32" s="386"/>
    </row>
    <row r="33" spans="1:7" ht="46.35" customHeight="1">
      <c r="B33" s="98" t="s">
        <v>29</v>
      </c>
      <c r="C33" s="98" t="s">
        <v>81</v>
      </c>
      <c r="D33" s="385" t="s">
        <v>264</v>
      </c>
      <c r="E33"/>
      <c r="F33" s="360"/>
      <c r="G33" s="386"/>
    </row>
    <row r="34" spans="1:7" ht="43.5" customHeight="1">
      <c r="C34" s="98" t="s">
        <v>83</v>
      </c>
      <c r="D34" s="385" t="s">
        <v>265</v>
      </c>
      <c r="F34" s="360"/>
      <c r="G34" s="386"/>
    </row>
    <row r="35" spans="1:7" ht="33" customHeight="1">
      <c r="C35" s="98" t="s">
        <v>199</v>
      </c>
      <c r="D35" s="385" t="s">
        <v>266</v>
      </c>
      <c r="F35" s="360"/>
      <c r="G35" s="386"/>
    </row>
    <row r="36" spans="1:7" ht="33" customHeight="1">
      <c r="C36" s="98" t="s">
        <v>201</v>
      </c>
      <c r="D36" s="385" t="s">
        <v>267</v>
      </c>
      <c r="F36" s="360"/>
      <c r="G36" s="386"/>
    </row>
    <row r="37" spans="1:7" ht="19.350000000000001" customHeight="1">
      <c r="B37" s="98" t="s">
        <v>31</v>
      </c>
      <c r="D37" s="385" t="s">
        <v>268</v>
      </c>
      <c r="F37" s="360"/>
      <c r="G37" s="386"/>
    </row>
    <row r="38" spans="1:7" ht="60.6" customHeight="1">
      <c r="B38" s="98" t="s">
        <v>33</v>
      </c>
      <c r="D38" s="385" t="s">
        <v>269</v>
      </c>
      <c r="F38" s="360"/>
      <c r="G38" s="386"/>
    </row>
    <row r="39" spans="1:7" ht="15.75">
      <c r="D39" s="333" t="s">
        <v>270</v>
      </c>
      <c r="E39" s="327"/>
      <c r="F39" s="314" t="s">
        <v>12</v>
      </c>
      <c r="G39" s="314" t="s">
        <v>13</v>
      </c>
    </row>
    <row r="40" spans="1:7" ht="38.25">
      <c r="A40" s="95" t="s">
        <v>24</v>
      </c>
      <c r="B40" s="98" t="s">
        <v>27</v>
      </c>
      <c r="D40" s="385" t="s">
        <v>271</v>
      </c>
      <c r="F40" s="360"/>
      <c r="G40" s="386"/>
    </row>
    <row r="41" spans="1:7" ht="18.600000000000001" customHeight="1">
      <c r="B41" s="98" t="s">
        <v>29</v>
      </c>
      <c r="D41" s="385" t="s">
        <v>272</v>
      </c>
      <c r="F41" s="360"/>
      <c r="G41" s="386"/>
    </row>
    <row r="42" spans="1:7" ht="25.5">
      <c r="A42" s="95" t="s">
        <v>73</v>
      </c>
      <c r="B42" s="98" t="s">
        <v>27</v>
      </c>
      <c r="D42" s="385" t="s">
        <v>273</v>
      </c>
      <c r="F42" s="360"/>
      <c r="G42" s="386"/>
    </row>
    <row r="43" spans="1:7" ht="25.5">
      <c r="B43" s="98" t="s">
        <v>29</v>
      </c>
      <c r="D43" s="385" t="s">
        <v>274</v>
      </c>
      <c r="F43" s="360"/>
      <c r="G43" s="386"/>
    </row>
    <row r="44" spans="1:7" ht="38.25">
      <c r="B44" s="98" t="s">
        <v>31</v>
      </c>
      <c r="D44" s="385" t="s">
        <v>275</v>
      </c>
      <c r="F44" s="387"/>
      <c r="G44" s="387"/>
    </row>
    <row r="45" spans="1:7" ht="25.5">
      <c r="B45" s="98" t="s">
        <v>89</v>
      </c>
      <c r="D45" s="388" t="s">
        <v>276</v>
      </c>
      <c r="F45" s="387"/>
      <c r="G45" s="387"/>
    </row>
    <row r="46" spans="1:7" ht="38.25">
      <c r="B46" s="98" t="s">
        <v>81</v>
      </c>
      <c r="D46" s="388" t="s">
        <v>277</v>
      </c>
      <c r="F46" s="360"/>
      <c r="G46" s="386"/>
    </row>
    <row r="47" spans="1:7" ht="18" customHeight="1">
      <c r="B47" s="98" t="s">
        <v>145</v>
      </c>
      <c r="D47" s="388" t="s">
        <v>278</v>
      </c>
      <c r="F47" s="389"/>
      <c r="G47" s="387"/>
    </row>
    <row r="48" spans="1:7" ht="43.5" customHeight="1">
      <c r="B48" s="98" t="s">
        <v>147</v>
      </c>
      <c r="D48" s="388" t="s">
        <v>279</v>
      </c>
      <c r="F48" s="360"/>
      <c r="G48" s="387"/>
    </row>
    <row r="49" spans="1:7" ht="25.5">
      <c r="B49" s="98" t="s">
        <v>92</v>
      </c>
      <c r="D49" s="388" t="s">
        <v>280</v>
      </c>
      <c r="F49" s="390"/>
      <c r="G49" s="387"/>
    </row>
    <row r="50" spans="1:7" ht="25.5">
      <c r="B50" s="98" t="s">
        <v>154</v>
      </c>
      <c r="D50" s="385" t="s">
        <v>281</v>
      </c>
      <c r="F50" s="360"/>
      <c r="G50" s="386"/>
    </row>
    <row r="51" spans="1:7">
      <c r="B51" s="98" t="s">
        <v>156</v>
      </c>
      <c r="D51" s="385" t="s">
        <v>282</v>
      </c>
      <c r="F51" s="360"/>
      <c r="G51" s="386"/>
    </row>
    <row r="52" spans="1:7">
      <c r="A52" s="95" t="s">
        <v>80</v>
      </c>
      <c r="B52" s="98" t="s">
        <v>27</v>
      </c>
      <c r="D52" s="391" t="s">
        <v>283</v>
      </c>
      <c r="F52" s="360"/>
      <c r="G52" s="386"/>
    </row>
    <row r="53" spans="1:7">
      <c r="B53" s="98" t="s">
        <v>29</v>
      </c>
      <c r="D53" s="385" t="s">
        <v>284</v>
      </c>
      <c r="F53" s="375"/>
      <c r="G53" s="375"/>
    </row>
    <row r="54" spans="1:7">
      <c r="D54" s="385" t="s">
        <v>285</v>
      </c>
      <c r="F54" s="389"/>
      <c r="G54" s="387"/>
    </row>
    <row r="55" spans="1:7">
      <c r="D55" s="385" t="s">
        <v>286</v>
      </c>
      <c r="F55" s="392"/>
      <c r="G55" s="387"/>
    </row>
    <row r="56" spans="1:7" ht="38.25">
      <c r="A56" s="95" t="s">
        <v>95</v>
      </c>
      <c r="D56" s="393" t="s">
        <v>287</v>
      </c>
      <c r="F56" s="375"/>
      <c r="G56" s="375"/>
    </row>
    <row r="57" spans="1:7">
      <c r="A57" s="98" t="s">
        <v>10</v>
      </c>
      <c r="B57" s="98" t="s">
        <v>27</v>
      </c>
      <c r="D57" s="393" t="s">
        <v>288</v>
      </c>
      <c r="F57" s="375"/>
      <c r="G57" s="375"/>
    </row>
    <row r="58" spans="1:7">
      <c r="A58" s="98" t="s">
        <v>10</v>
      </c>
      <c r="B58" s="98" t="s">
        <v>10</v>
      </c>
      <c r="D58" s="355" t="s">
        <v>289</v>
      </c>
      <c r="F58" s="387"/>
      <c r="G58" s="387"/>
    </row>
    <row r="59" spans="1:7">
      <c r="A59" s="98" t="s">
        <v>10</v>
      </c>
      <c r="B59" s="98" t="s">
        <v>10</v>
      </c>
      <c r="D59" s="355" t="s">
        <v>290</v>
      </c>
      <c r="F59" s="387"/>
      <c r="G59" s="387"/>
    </row>
    <row r="60" spans="1:7">
      <c r="A60" s="98" t="s">
        <v>10</v>
      </c>
      <c r="B60" s="98" t="s">
        <v>29</v>
      </c>
      <c r="D60" s="393" t="s">
        <v>291</v>
      </c>
      <c r="F60" s="375"/>
      <c r="G60" s="375"/>
    </row>
    <row r="61" spans="1:7">
      <c r="A61" s="98" t="s">
        <v>10</v>
      </c>
      <c r="B61" s="98" t="s">
        <v>10</v>
      </c>
      <c r="D61" s="355" t="s">
        <v>292</v>
      </c>
      <c r="F61" s="387"/>
      <c r="G61" s="387"/>
    </row>
    <row r="62" spans="1:7">
      <c r="A62" s="98" t="s">
        <v>10</v>
      </c>
      <c r="B62" s="98" t="s">
        <v>10</v>
      </c>
      <c r="D62" s="355" t="s">
        <v>293</v>
      </c>
      <c r="F62" s="387"/>
      <c r="G62" s="387"/>
    </row>
    <row r="63" spans="1:7">
      <c r="B63" s="98" t="s">
        <v>31</v>
      </c>
      <c r="D63" s="393" t="s">
        <v>294</v>
      </c>
      <c r="F63" s="375"/>
      <c r="G63" s="375"/>
    </row>
    <row r="64" spans="1:7">
      <c r="A64" s="98" t="s">
        <v>10</v>
      </c>
      <c r="B64" s="98" t="s">
        <v>10</v>
      </c>
      <c r="D64" s="355" t="s">
        <v>295</v>
      </c>
      <c r="F64" s="387"/>
      <c r="G64" s="387"/>
    </row>
    <row r="65" spans="1:7">
      <c r="A65" s="98" t="s">
        <v>10</v>
      </c>
      <c r="B65" s="98" t="s">
        <v>10</v>
      </c>
      <c r="D65" s="355" t="s">
        <v>296</v>
      </c>
      <c r="F65" s="387"/>
      <c r="G65" s="387"/>
    </row>
    <row r="66" spans="1:7" ht="25.5">
      <c r="A66" s="95" t="s">
        <v>100</v>
      </c>
      <c r="D66" s="394" t="s">
        <v>297</v>
      </c>
      <c r="F66" s="387"/>
      <c r="G66" s="387"/>
    </row>
    <row r="67" spans="1:7" ht="15.75">
      <c r="D67" s="334" t="s">
        <v>298</v>
      </c>
      <c r="E67" s="327"/>
      <c r="F67" s="314" t="s">
        <v>12</v>
      </c>
      <c r="G67" s="314" t="s">
        <v>13</v>
      </c>
    </row>
    <row r="68" spans="1:7" ht="38.25">
      <c r="A68" s="95" t="s">
        <v>115</v>
      </c>
      <c r="B68" s="98" t="s">
        <v>27</v>
      </c>
      <c r="D68" s="388" t="s">
        <v>299</v>
      </c>
      <c r="F68" s="387"/>
      <c r="G68" s="387"/>
    </row>
    <row r="69" spans="1:7">
      <c r="B69" s="99" t="s">
        <v>29</v>
      </c>
      <c r="C69" s="99"/>
      <c r="D69" s="388" t="s">
        <v>300</v>
      </c>
      <c r="F69" s="360"/>
      <c r="G69" s="386"/>
    </row>
    <row r="70" spans="1:7">
      <c r="B70" s="98" t="s">
        <v>31</v>
      </c>
      <c r="D70" s="388" t="s">
        <v>301</v>
      </c>
      <c r="F70" s="360"/>
      <c r="G70" s="386"/>
    </row>
    <row r="71" spans="1:7" ht="15.75">
      <c r="D71" s="333" t="s">
        <v>302</v>
      </c>
      <c r="E71" s="327"/>
      <c r="F71" s="314" t="s">
        <v>12</v>
      </c>
      <c r="G71" s="314" t="s">
        <v>13</v>
      </c>
    </row>
    <row r="72" spans="1:7">
      <c r="A72" s="95" t="s">
        <v>121</v>
      </c>
      <c r="D72" s="395" t="s">
        <v>303</v>
      </c>
      <c r="F72" s="375"/>
      <c r="G72" s="375"/>
    </row>
    <row r="73" spans="1:7" ht="25.5">
      <c r="B73" s="98" t="s">
        <v>27</v>
      </c>
      <c r="D73" s="388" t="s">
        <v>304</v>
      </c>
      <c r="F73" s="360"/>
      <c r="G73" s="386"/>
    </row>
    <row r="74" spans="1:7">
      <c r="B74" s="98" t="s">
        <v>29</v>
      </c>
      <c r="D74" s="388" t="s">
        <v>305</v>
      </c>
      <c r="F74" s="360"/>
      <c r="G74" s="386"/>
    </row>
    <row r="75" spans="1:7" ht="25.5">
      <c r="B75" s="98" t="s">
        <v>31</v>
      </c>
      <c r="D75" s="388" t="s">
        <v>306</v>
      </c>
      <c r="F75" s="360"/>
      <c r="G75" s="386"/>
    </row>
    <row r="76" spans="1:7">
      <c r="B76" s="98" t="s">
        <v>33</v>
      </c>
      <c r="D76" s="388" t="s">
        <v>307</v>
      </c>
      <c r="F76" s="360"/>
      <c r="G76" s="386"/>
    </row>
    <row r="77" spans="1:7" ht="25.5">
      <c r="B77" s="98" t="s">
        <v>53</v>
      </c>
      <c r="D77" s="388" t="s">
        <v>308</v>
      </c>
      <c r="F77" s="360"/>
      <c r="G77" s="386"/>
    </row>
    <row r="78" spans="1:7" ht="25.5">
      <c r="B78" s="98" t="s">
        <v>55</v>
      </c>
      <c r="D78" s="388" t="s">
        <v>309</v>
      </c>
      <c r="F78" s="360"/>
      <c r="G78" s="386"/>
    </row>
    <row r="79" spans="1:7" ht="25.5">
      <c r="A79" s="95" t="s">
        <v>310</v>
      </c>
      <c r="D79" s="391" t="s">
        <v>311</v>
      </c>
      <c r="F79" s="375"/>
      <c r="G79" s="375"/>
    </row>
    <row r="80" spans="1:7">
      <c r="B80" s="98" t="s">
        <v>27</v>
      </c>
      <c r="D80" s="385" t="s">
        <v>312</v>
      </c>
      <c r="F80" s="360"/>
      <c r="G80" s="386"/>
    </row>
    <row r="81" spans="1:13" ht="25.5">
      <c r="B81" s="98" t="s">
        <v>29</v>
      </c>
      <c r="D81" s="385" t="s">
        <v>313</v>
      </c>
      <c r="F81" s="360"/>
      <c r="G81" s="386"/>
    </row>
    <row r="82" spans="1:13">
      <c r="B82" s="98" t="s">
        <v>31</v>
      </c>
      <c r="D82" s="385" t="s">
        <v>314</v>
      </c>
      <c r="F82" s="360"/>
      <c r="G82" s="386"/>
    </row>
    <row r="83" spans="1:13">
      <c r="B83" s="98" t="s">
        <v>33</v>
      </c>
      <c r="D83" s="385" t="s">
        <v>315</v>
      </c>
      <c r="F83" s="360"/>
      <c r="G83" s="386"/>
    </row>
    <row r="84" spans="1:13" ht="25.5">
      <c r="B84" s="98" t="s">
        <v>53</v>
      </c>
      <c r="D84" s="388" t="s">
        <v>316</v>
      </c>
      <c r="F84" s="360"/>
      <c r="G84" s="386"/>
    </row>
    <row r="85" spans="1:13">
      <c r="A85" s="98" t="s">
        <v>10</v>
      </c>
      <c r="B85" s="98" t="s">
        <v>55</v>
      </c>
      <c r="D85" s="388" t="s">
        <v>317</v>
      </c>
      <c r="F85" s="360"/>
      <c r="G85" s="386"/>
    </row>
    <row r="86" spans="1:13" ht="25.5">
      <c r="B86" s="98" t="s">
        <v>57</v>
      </c>
      <c r="D86" s="388" t="s">
        <v>318</v>
      </c>
      <c r="F86" s="360"/>
      <c r="G86" s="386"/>
    </row>
    <row r="87" spans="1:13">
      <c r="A87" s="95" t="s">
        <v>319</v>
      </c>
      <c r="D87" s="388" t="s">
        <v>320</v>
      </c>
      <c r="F87" s="360"/>
      <c r="G87" s="386"/>
    </row>
    <row r="88" spans="1:13" ht="36" customHeight="1">
      <c r="A88" s="95" t="s">
        <v>123</v>
      </c>
      <c r="D88" s="388" t="s">
        <v>321</v>
      </c>
      <c r="F88" s="360"/>
      <c r="G88" s="386"/>
    </row>
    <row r="89" spans="1:13" ht="21.75" customHeight="1">
      <c r="A89" s="95" t="s">
        <v>125</v>
      </c>
      <c r="D89" s="388" t="s">
        <v>322</v>
      </c>
      <c r="F89" s="360"/>
      <c r="G89" s="386"/>
    </row>
    <row r="90" spans="1:13" ht="38.25">
      <c r="A90" s="95" t="s">
        <v>128</v>
      </c>
      <c r="D90" s="385" t="s">
        <v>323</v>
      </c>
      <c r="F90" s="390"/>
      <c r="G90" s="396"/>
    </row>
    <row r="91" spans="1:13" ht="15.75">
      <c r="B91" s="98" t="s">
        <v>10</v>
      </c>
      <c r="D91" s="312" t="s">
        <v>324</v>
      </c>
      <c r="E91" s="327"/>
      <c r="F91" s="314" t="s">
        <v>12</v>
      </c>
      <c r="G91" s="314" t="s">
        <v>13</v>
      </c>
    </row>
    <row r="92" spans="1:13">
      <c r="A92" s="95" t="s">
        <v>131</v>
      </c>
      <c r="B92" s="98" t="s">
        <v>27</v>
      </c>
      <c r="D92" s="397" t="s">
        <v>325</v>
      </c>
      <c r="F92" s="360"/>
      <c r="G92" s="386"/>
    </row>
    <row r="93" spans="1:13" ht="38.25">
      <c r="B93" s="98" t="s">
        <v>29</v>
      </c>
      <c r="D93" s="397" t="s">
        <v>326</v>
      </c>
      <c r="F93" s="360"/>
      <c r="G93" s="386"/>
    </row>
    <row r="94" spans="1:13" ht="42.75" customHeight="1">
      <c r="B94" s="98" t="s">
        <v>31</v>
      </c>
      <c r="D94" s="397" t="s">
        <v>327</v>
      </c>
      <c r="F94" s="360"/>
      <c r="G94" s="386"/>
    </row>
    <row r="95" spans="1:13" ht="15.75">
      <c r="B95" s="98" t="s">
        <v>10</v>
      </c>
      <c r="D95" s="312" t="s">
        <v>328</v>
      </c>
      <c r="E95" s="327"/>
      <c r="F95" s="314" t="s">
        <v>12</v>
      </c>
      <c r="G95" s="314" t="s">
        <v>13</v>
      </c>
    </row>
    <row r="96" spans="1:13" ht="25.5">
      <c r="A96" s="95" t="s">
        <v>133</v>
      </c>
      <c r="D96" s="398" t="s">
        <v>329</v>
      </c>
      <c r="F96" s="375"/>
      <c r="G96" s="375"/>
      <c r="M96" s="3" t="s">
        <v>42</v>
      </c>
    </row>
    <row r="97" spans="1:13" ht="51">
      <c r="B97" s="98" t="s">
        <v>27</v>
      </c>
      <c r="D97" s="397" t="s">
        <v>330</v>
      </c>
      <c r="F97" s="396"/>
      <c r="G97" s="396"/>
      <c r="M97" s="3" t="s">
        <v>331</v>
      </c>
    </row>
    <row r="98" spans="1:13" ht="25.5">
      <c r="B98" s="98" t="s">
        <v>29</v>
      </c>
      <c r="D98" s="397" t="s">
        <v>332</v>
      </c>
      <c r="F98" s="396"/>
      <c r="G98" s="396"/>
      <c r="M98" s="3" t="s">
        <v>47</v>
      </c>
    </row>
    <row r="99" spans="1:13">
      <c r="A99" s="3"/>
      <c r="B99" s="3"/>
      <c r="C99" s="3"/>
      <c r="D99" s="84"/>
      <c r="F99" s="84"/>
      <c r="G99" s="100"/>
      <c r="M99" s="3" t="s">
        <v>50</v>
      </c>
    </row>
    <row r="100" spans="1:13">
      <c r="A100" s="3"/>
      <c r="B100" s="3"/>
      <c r="C100" s="3"/>
      <c r="D100" s="84"/>
      <c r="F100" s="84"/>
      <c r="G100" s="100"/>
      <c r="M100" s="3" t="s">
        <v>52</v>
      </c>
    </row>
    <row r="101" spans="1:13">
      <c r="A101" s="3"/>
      <c r="B101" s="3"/>
      <c r="C101" s="3"/>
      <c r="D101" s="84"/>
      <c r="F101" s="84"/>
      <c r="G101" s="100"/>
    </row>
    <row r="102" spans="1:13">
      <c r="A102" s="3"/>
      <c r="B102" s="3"/>
      <c r="C102" s="3"/>
      <c r="D102" s="84"/>
      <c r="F102" s="84"/>
      <c r="G102" s="100"/>
    </row>
    <row r="103" spans="1:13">
      <c r="A103" s="3"/>
      <c r="B103" s="3"/>
      <c r="C103" s="3"/>
      <c r="D103" s="84"/>
      <c r="F103" s="84"/>
      <c r="G103" s="100"/>
    </row>
    <row r="104" spans="1:13">
      <c r="A104" s="3"/>
      <c r="B104" s="3"/>
      <c r="C104" s="3"/>
      <c r="D104" s="84"/>
      <c r="F104" s="84"/>
      <c r="G104" s="100"/>
    </row>
    <row r="105" spans="1:13">
      <c r="A105" s="3"/>
      <c r="B105" s="3"/>
      <c r="C105" s="3"/>
      <c r="D105" s="84"/>
      <c r="F105" s="84"/>
      <c r="G105" s="100"/>
    </row>
    <row r="106" spans="1:13">
      <c r="A106" s="3"/>
      <c r="B106" s="3"/>
      <c r="C106" s="3"/>
      <c r="D106" s="84"/>
      <c r="F106" s="84"/>
      <c r="G106" s="100"/>
    </row>
    <row r="107" spans="1:13">
      <c r="A107" s="3"/>
      <c r="B107" s="3"/>
      <c r="C107" s="3"/>
      <c r="D107" s="84"/>
      <c r="F107" s="84"/>
      <c r="G107" s="100"/>
    </row>
    <row r="108" spans="1:13">
      <c r="A108" s="3"/>
      <c r="B108" s="3"/>
      <c r="C108" s="3"/>
      <c r="D108" s="84"/>
      <c r="F108" s="84"/>
      <c r="G108" s="100"/>
    </row>
    <row r="109" spans="1:13">
      <c r="A109" s="3"/>
      <c r="B109" s="3"/>
      <c r="C109" s="3"/>
      <c r="D109" s="84"/>
      <c r="F109" s="84"/>
      <c r="G109" s="100"/>
    </row>
    <row r="110" spans="1:13">
      <c r="A110" s="3"/>
      <c r="B110" s="3"/>
      <c r="C110" s="3"/>
      <c r="D110" s="84"/>
      <c r="F110" s="84"/>
      <c r="G110" s="100"/>
    </row>
    <row r="111" spans="1:13">
      <c r="A111" s="3"/>
      <c r="B111" s="3"/>
      <c r="C111" s="3"/>
      <c r="D111" s="84"/>
      <c r="F111" s="84"/>
      <c r="G111" s="100"/>
    </row>
    <row r="112" spans="1:13">
      <c r="A112" s="3"/>
      <c r="B112" s="3"/>
      <c r="C112" s="3"/>
      <c r="D112" s="84"/>
      <c r="F112" s="84"/>
      <c r="G112" s="100"/>
    </row>
    <row r="113" spans="1:7">
      <c r="A113" s="3"/>
      <c r="B113" s="3"/>
      <c r="C113" s="3"/>
      <c r="D113" s="84"/>
      <c r="F113" s="84"/>
      <c r="G113" s="100"/>
    </row>
    <row r="114" spans="1:7">
      <c r="A114" s="3"/>
      <c r="B114" s="3"/>
      <c r="C114" s="3"/>
      <c r="D114" s="84"/>
      <c r="F114" s="84"/>
      <c r="G114" s="100"/>
    </row>
    <row r="115" spans="1:7">
      <c r="A115" s="3"/>
      <c r="B115" s="3"/>
      <c r="C115" s="3"/>
      <c r="D115" s="84"/>
      <c r="F115" s="84"/>
      <c r="G115" s="100"/>
    </row>
    <row r="116" spans="1:7">
      <c r="A116" s="3"/>
      <c r="B116" s="3"/>
      <c r="C116" s="3"/>
      <c r="D116" s="84"/>
      <c r="F116" s="84"/>
      <c r="G116" s="100"/>
    </row>
    <row r="117" spans="1:7">
      <c r="A117" s="3"/>
      <c r="B117" s="3"/>
      <c r="C117" s="3"/>
      <c r="D117" s="84"/>
      <c r="F117" s="84"/>
      <c r="G117" s="100"/>
    </row>
    <row r="118" spans="1:7">
      <c r="A118" s="3"/>
      <c r="B118" s="3"/>
      <c r="C118" s="3"/>
      <c r="D118" s="84"/>
      <c r="F118" s="84"/>
      <c r="G118" s="100"/>
    </row>
    <row r="119" spans="1:7">
      <c r="A119" s="3"/>
      <c r="B119" s="3"/>
      <c r="C119" s="3"/>
      <c r="D119" s="84"/>
      <c r="F119" s="84"/>
      <c r="G119" s="100"/>
    </row>
    <row r="120" spans="1:7">
      <c r="A120" s="3"/>
      <c r="B120" s="3"/>
      <c r="C120" s="3"/>
      <c r="D120" s="84"/>
      <c r="F120" s="84"/>
      <c r="G120" s="100"/>
    </row>
    <row r="121" spans="1:7">
      <c r="A121" s="3"/>
      <c r="B121" s="3"/>
      <c r="C121" s="3"/>
      <c r="D121" s="84"/>
      <c r="F121" s="84"/>
      <c r="G121" s="100"/>
    </row>
    <row r="122" spans="1:7">
      <c r="A122" s="3"/>
      <c r="B122" s="3"/>
      <c r="C122" s="3"/>
      <c r="D122" s="84"/>
      <c r="F122" s="84"/>
      <c r="G122" s="100"/>
    </row>
  </sheetData>
  <protectedRanges>
    <protectedRange sqref="F2 F55:F57 F90:G90 F49 F4:F8 F63 F60 F72 F11 F53 F79 G97:G98 F20 F96:F65263" name="Range1"/>
    <protectedRange sqref="F3" name="Range1_1_1"/>
    <protectedRange sqref="F12:F19 F40:F43 F46 F48 F50:F52 F69:F70 F73:F78 F80:F89 F92:F94 F21:F29 F31:F38" name="Range1_1"/>
    <protectedRange sqref="F1" name="Range1_1_2"/>
  </protectedRanges>
  <mergeCells count="3">
    <mergeCell ref="F3:G3"/>
    <mergeCell ref="F6:G6"/>
    <mergeCell ref="D1:G1"/>
  </mergeCells>
  <dataValidations count="3">
    <dataValidation type="list" allowBlank="1" showInputMessage="1" showErrorMessage="1" sqref="F97:F98" xr:uid="{81C1FC9D-36BF-4365-B21C-EFFE9B213090}">
      <formula1>$M$96:$M$100</formula1>
    </dataValidation>
    <dataValidation type="list" allowBlank="1" showInputMessage="1" showErrorMessage="1" sqref="F52" xr:uid="{8A451212-5E24-4262-A57E-50DD69F0D9C1}">
      <formula1>"Yes, No"</formula1>
    </dataValidation>
    <dataValidation type="list" allowBlank="1" showInputMessage="1" showErrorMessage="1" sqref="F12:F19 F31:F38 F92:F94 F80:F89 F73:F78 F69:F70 F50:F51 F48 F46 F40:F43 F21:F29" xr:uid="{C2984696-EB2D-457D-A78B-86DF8DB09953}">
      <formula1>$L$11:$L$15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26E1-28A7-444C-813A-F7322291EB08}">
  <dimension ref="A1:IV115"/>
  <sheetViews>
    <sheetView showGridLines="0" topLeftCell="A96" workbookViewId="0">
      <selection activeCell="C4" sqref="C4"/>
    </sheetView>
  </sheetViews>
  <sheetFormatPr defaultColWidth="8.85546875" defaultRowHeight="15"/>
  <cols>
    <col min="1" max="1" width="3.5703125" style="112" customWidth="1"/>
    <col min="2" max="2" width="6.42578125" style="112" customWidth="1"/>
    <col min="3" max="3" width="3.5703125" style="112" customWidth="1"/>
    <col min="4" max="4" width="69" style="41" customWidth="1"/>
    <col min="5" max="5" width="2.42578125" style="3" customWidth="1"/>
    <col min="6" max="6" width="52.42578125" style="41" customWidth="1"/>
    <col min="7" max="7" width="47.5703125" style="131" customWidth="1"/>
    <col min="8" max="8" width="2.42578125" style="3" customWidth="1"/>
    <col min="9" max="16384" width="8.85546875" style="3"/>
  </cols>
  <sheetData>
    <row r="1" spans="1:12" ht="42.75" customHeight="1">
      <c r="A1" s="83"/>
      <c r="B1" s="83"/>
      <c r="C1" s="83"/>
      <c r="D1" s="548" t="s">
        <v>0</v>
      </c>
      <c r="E1" s="548"/>
      <c r="F1" s="548"/>
      <c r="G1" s="548"/>
    </row>
    <row r="2" spans="1:12" ht="20.25">
      <c r="A2" s="83"/>
      <c r="B2" s="83"/>
      <c r="C2" s="83"/>
      <c r="D2" s="86"/>
      <c r="F2" s="84"/>
      <c r="G2" s="85"/>
    </row>
    <row r="3" spans="1:12" ht="21">
      <c r="A3" s="83"/>
      <c r="B3" s="83"/>
      <c r="C3" s="83"/>
      <c r="D3" s="9" t="s">
        <v>1</v>
      </c>
      <c r="E3" s="8"/>
      <c r="F3" s="554" t="str">
        <f>ClientName</f>
        <v>Arlington Public Schools</v>
      </c>
      <c r="G3" s="554"/>
    </row>
    <row r="4" spans="1:12" ht="23.25">
      <c r="A4" s="101"/>
      <c r="B4" s="102"/>
      <c r="C4" s="102"/>
      <c r="D4" s="348" t="s">
        <v>333</v>
      </c>
      <c r="F4" s="26"/>
      <c r="G4" s="103"/>
    </row>
    <row r="5" spans="1:12" ht="18" thickBot="1">
      <c r="A5" s="102"/>
      <c r="B5" s="102"/>
      <c r="C5" s="102"/>
      <c r="D5" s="17"/>
      <c r="F5" s="26"/>
      <c r="G5" s="104"/>
    </row>
    <row r="6" spans="1:12" ht="15.75" thickBot="1">
      <c r="A6" s="102"/>
      <c r="B6" s="102"/>
      <c r="C6" s="102"/>
      <c r="D6" s="105" t="s">
        <v>4</v>
      </c>
      <c r="F6" s="598" t="str">
        <f>'Minimum Requirements'!$E$6</f>
        <v>Enter Offeror Name Here (it will carry through to other tabs)</v>
      </c>
      <c r="G6" s="599"/>
    </row>
    <row r="7" spans="1:12" ht="87" customHeight="1" thickBot="1">
      <c r="A7" s="101"/>
      <c r="B7" s="102"/>
      <c r="C7" s="102"/>
      <c r="D7" s="106" t="s">
        <v>36</v>
      </c>
      <c r="F7" s="107"/>
      <c r="G7" s="108"/>
    </row>
    <row r="8" spans="1:12">
      <c r="A8" s="101" t="s">
        <v>10</v>
      </c>
      <c r="B8" s="102"/>
      <c r="C8" s="102"/>
      <c r="D8" s="26"/>
      <c r="F8" s="109"/>
      <c r="G8" s="110"/>
    </row>
    <row r="9" spans="1:12" ht="15.75">
      <c r="A9" s="101" t="s">
        <v>10</v>
      </c>
      <c r="B9" s="102"/>
      <c r="C9" s="102"/>
      <c r="D9" s="323" t="s">
        <v>334</v>
      </c>
      <c r="E9" s="327"/>
      <c r="F9" s="329"/>
      <c r="G9" s="329"/>
    </row>
    <row r="10" spans="1:12" ht="15.75">
      <c r="A10" s="111"/>
      <c r="B10" s="96"/>
      <c r="C10" s="96"/>
      <c r="D10" s="328" t="s">
        <v>335</v>
      </c>
      <c r="E10" s="327"/>
      <c r="F10" s="329" t="s">
        <v>12</v>
      </c>
      <c r="G10" s="329" t="s">
        <v>13</v>
      </c>
    </row>
    <row r="11" spans="1:12" ht="147" customHeight="1">
      <c r="A11" s="111" t="s">
        <v>14</v>
      </c>
      <c r="B11" s="96" t="s">
        <v>27</v>
      </c>
      <c r="C11" s="96"/>
      <c r="D11" s="399" t="s">
        <v>336</v>
      </c>
      <c r="F11" s="396"/>
      <c r="G11" s="400"/>
    </row>
    <row r="12" spans="1:12" ht="25.5">
      <c r="B12" s="112" t="s">
        <v>29</v>
      </c>
      <c r="D12" s="399" t="s">
        <v>337</v>
      </c>
      <c r="F12" s="360"/>
      <c r="G12" s="372"/>
      <c r="L12" s="32" t="s">
        <v>41</v>
      </c>
    </row>
    <row r="13" spans="1:12">
      <c r="B13" s="112" t="s">
        <v>31</v>
      </c>
      <c r="D13" s="399" t="s">
        <v>338</v>
      </c>
      <c r="F13" s="360"/>
      <c r="G13" s="372"/>
      <c r="L13" s="32" t="s">
        <v>44</v>
      </c>
    </row>
    <row r="14" spans="1:12" ht="51">
      <c r="B14" s="112" t="s">
        <v>33</v>
      </c>
      <c r="D14" s="399" t="s">
        <v>339</v>
      </c>
      <c r="F14" s="396"/>
      <c r="G14" s="400"/>
      <c r="L14" s="32" t="s">
        <v>47</v>
      </c>
    </row>
    <row r="15" spans="1:12" ht="38.25">
      <c r="B15" s="112" t="s">
        <v>53</v>
      </c>
      <c r="D15" s="399" t="s">
        <v>340</v>
      </c>
      <c r="F15" s="360"/>
      <c r="G15" s="372"/>
      <c r="L15" s="32" t="s">
        <v>49</v>
      </c>
    </row>
    <row r="16" spans="1:12" ht="32.25" customHeight="1">
      <c r="A16" s="111" t="s">
        <v>16</v>
      </c>
      <c r="B16" s="112" t="s">
        <v>27</v>
      </c>
      <c r="D16" s="355" t="s">
        <v>341</v>
      </c>
      <c r="F16" s="360"/>
      <c r="G16" s="372"/>
      <c r="L16" s="32"/>
    </row>
    <row r="17" spans="1:12" ht="51" customHeight="1">
      <c r="A17" s="111"/>
      <c r="B17" s="112" t="s">
        <v>29</v>
      </c>
      <c r="D17" s="355" t="s">
        <v>342</v>
      </c>
      <c r="F17" s="360"/>
      <c r="G17" s="372"/>
      <c r="L17" s="32"/>
    </row>
    <row r="18" spans="1:12" ht="30" customHeight="1">
      <c r="A18" s="112" t="s">
        <v>18</v>
      </c>
      <c r="D18" s="401" t="s">
        <v>343</v>
      </c>
      <c r="F18" s="360"/>
      <c r="G18" s="372"/>
    </row>
    <row r="19" spans="1:12" ht="33" customHeight="1">
      <c r="A19" s="111" t="s">
        <v>20</v>
      </c>
      <c r="D19" s="402" t="s">
        <v>344</v>
      </c>
      <c r="F19" s="375"/>
      <c r="G19" s="375"/>
    </row>
    <row r="20" spans="1:12">
      <c r="B20" s="112" t="s">
        <v>27</v>
      </c>
      <c r="D20" s="402" t="s">
        <v>345</v>
      </c>
      <c r="F20" s="360"/>
      <c r="G20" s="372"/>
    </row>
    <row r="21" spans="1:12">
      <c r="B21" s="112" t="s">
        <v>29</v>
      </c>
      <c r="D21" s="402" t="s">
        <v>346</v>
      </c>
      <c r="F21" s="360"/>
      <c r="G21" s="372"/>
    </row>
    <row r="22" spans="1:12">
      <c r="B22" s="112" t="s">
        <v>31</v>
      </c>
      <c r="D22" s="402" t="s">
        <v>347</v>
      </c>
      <c r="F22" s="360"/>
      <c r="G22" s="372"/>
    </row>
    <row r="23" spans="1:12">
      <c r="B23" s="112" t="s">
        <v>33</v>
      </c>
      <c r="D23" s="402" t="s">
        <v>348</v>
      </c>
      <c r="F23" s="360"/>
      <c r="G23" s="372"/>
    </row>
    <row r="24" spans="1:12">
      <c r="B24" s="112" t="s">
        <v>53</v>
      </c>
      <c r="D24" s="402" t="s">
        <v>349</v>
      </c>
      <c r="F24" s="360"/>
      <c r="G24" s="372"/>
    </row>
    <row r="25" spans="1:12">
      <c r="B25" s="112" t="s">
        <v>55</v>
      </c>
      <c r="D25" s="402" t="s">
        <v>350</v>
      </c>
      <c r="F25" s="360"/>
      <c r="G25" s="372"/>
    </row>
    <row r="26" spans="1:12">
      <c r="B26" s="112" t="s">
        <v>57</v>
      </c>
      <c r="D26" s="402" t="s">
        <v>351</v>
      </c>
      <c r="F26" s="360"/>
      <c r="G26" s="372"/>
    </row>
    <row r="27" spans="1:12">
      <c r="B27" s="112" t="s">
        <v>89</v>
      </c>
      <c r="D27" s="402" t="s">
        <v>352</v>
      </c>
      <c r="F27" s="360"/>
      <c r="G27" s="372"/>
    </row>
    <row r="28" spans="1:12">
      <c r="B28" s="112" t="s">
        <v>81</v>
      </c>
      <c r="D28" s="402" t="s">
        <v>353</v>
      </c>
      <c r="F28" s="360"/>
      <c r="G28" s="372"/>
    </row>
    <row r="29" spans="1:12">
      <c r="B29" s="112" t="s">
        <v>145</v>
      </c>
      <c r="D29" s="402" t="s">
        <v>354</v>
      </c>
      <c r="F29" s="360"/>
      <c r="G29" s="372"/>
    </row>
    <row r="30" spans="1:12" ht="42" customHeight="1">
      <c r="B30" s="112" t="s">
        <v>147</v>
      </c>
      <c r="D30" s="402" t="s">
        <v>355</v>
      </c>
      <c r="F30" s="360"/>
      <c r="G30" s="372"/>
    </row>
    <row r="31" spans="1:12">
      <c r="B31" s="112" t="s">
        <v>92</v>
      </c>
      <c r="D31" s="402" t="s">
        <v>356</v>
      </c>
      <c r="F31" s="360"/>
      <c r="G31" s="372"/>
    </row>
    <row r="32" spans="1:12">
      <c r="B32" s="112" t="s">
        <v>150</v>
      </c>
      <c r="D32" s="402" t="s">
        <v>357</v>
      </c>
      <c r="F32" s="360"/>
      <c r="G32" s="372"/>
    </row>
    <row r="33" spans="1:7" ht="25.5">
      <c r="A33" s="111" t="s">
        <v>22</v>
      </c>
      <c r="B33" s="112" t="s">
        <v>10</v>
      </c>
      <c r="D33" s="401" t="s">
        <v>358</v>
      </c>
      <c r="F33" s="360"/>
      <c r="G33" s="372"/>
    </row>
    <row r="34" spans="1:7" ht="25.5">
      <c r="A34" s="111" t="s">
        <v>24</v>
      </c>
      <c r="D34" s="355" t="s">
        <v>359</v>
      </c>
      <c r="F34" s="360"/>
      <c r="G34" s="372"/>
    </row>
    <row r="35" spans="1:7" ht="46.5" customHeight="1">
      <c r="A35" s="111" t="s">
        <v>73</v>
      </c>
      <c r="D35" s="355" t="s">
        <v>360</v>
      </c>
      <c r="F35" s="360"/>
      <c r="G35" s="372"/>
    </row>
    <row r="36" spans="1:7" ht="58.5" customHeight="1">
      <c r="A36" s="111" t="s">
        <v>80</v>
      </c>
      <c r="B36" s="112" t="s">
        <v>10</v>
      </c>
      <c r="D36" s="355" t="s">
        <v>361</v>
      </c>
      <c r="F36" s="396"/>
      <c r="G36" s="400"/>
    </row>
    <row r="37" spans="1:7" ht="48" hidden="1" customHeight="1">
      <c r="A37" s="111" t="s">
        <v>95</v>
      </c>
      <c r="B37" s="112" t="s">
        <v>10</v>
      </c>
      <c r="D37" s="355" t="s">
        <v>362</v>
      </c>
      <c r="F37" s="390"/>
      <c r="G37" s="400"/>
    </row>
    <row r="38" spans="1:7" ht="45" hidden="1" customHeight="1">
      <c r="A38" s="111"/>
      <c r="B38" s="112" t="s">
        <v>27</v>
      </c>
      <c r="D38" s="355" t="s">
        <v>363</v>
      </c>
      <c r="F38" s="360"/>
      <c r="G38" s="400"/>
    </row>
    <row r="39" spans="1:7" ht="31.5" hidden="1" customHeight="1">
      <c r="A39" s="111"/>
      <c r="B39" s="112" t="s">
        <v>29</v>
      </c>
      <c r="D39" s="403" t="s">
        <v>364</v>
      </c>
      <c r="F39" s="360"/>
      <c r="G39" s="372"/>
    </row>
    <row r="40" spans="1:7" ht="29.25" hidden="1" customHeight="1">
      <c r="A40" s="111"/>
      <c r="B40" s="112" t="s">
        <v>31</v>
      </c>
      <c r="D40" s="355" t="s">
        <v>365</v>
      </c>
      <c r="F40" s="360"/>
      <c r="G40" s="400"/>
    </row>
    <row r="41" spans="1:7" ht="29.25" hidden="1" customHeight="1">
      <c r="A41" s="111"/>
      <c r="B41" s="112" t="s">
        <v>33</v>
      </c>
      <c r="D41" s="355" t="s">
        <v>366</v>
      </c>
      <c r="F41" s="360"/>
      <c r="G41" s="400"/>
    </row>
    <row r="42" spans="1:7" ht="29.25" customHeight="1">
      <c r="A42" s="111" t="s">
        <v>100</v>
      </c>
      <c r="D42" s="355" t="s">
        <v>367</v>
      </c>
      <c r="F42" s="360"/>
      <c r="G42" s="400"/>
    </row>
    <row r="43" spans="1:7" ht="71.25" customHeight="1">
      <c r="A43" s="111" t="s">
        <v>103</v>
      </c>
      <c r="D43" s="403" t="s">
        <v>368</v>
      </c>
      <c r="F43" s="360"/>
      <c r="G43" s="372"/>
    </row>
    <row r="44" spans="1:7" ht="29.25" hidden="1" customHeight="1">
      <c r="A44" s="111" t="s">
        <v>115</v>
      </c>
      <c r="D44" s="403" t="s">
        <v>369</v>
      </c>
      <c r="F44" s="360"/>
      <c r="G44" s="372"/>
    </row>
    <row r="45" spans="1:7" ht="15.75">
      <c r="A45" s="111"/>
      <c r="B45" s="112" t="s">
        <v>10</v>
      </c>
      <c r="D45" s="312" t="s">
        <v>370</v>
      </c>
      <c r="E45" s="327"/>
      <c r="F45" s="329" t="s">
        <v>12</v>
      </c>
      <c r="G45" s="329" t="s">
        <v>13</v>
      </c>
    </row>
    <row r="46" spans="1:7" ht="72.75" customHeight="1">
      <c r="A46" s="111" t="s">
        <v>119</v>
      </c>
      <c r="B46" s="112" t="s">
        <v>10</v>
      </c>
      <c r="D46" s="393" t="s">
        <v>371</v>
      </c>
      <c r="F46" s="404"/>
      <c r="G46" s="405"/>
    </row>
    <row r="47" spans="1:7" ht="19.5" customHeight="1">
      <c r="A47" s="111" t="s">
        <v>121</v>
      </c>
      <c r="B47" s="112" t="s">
        <v>10</v>
      </c>
      <c r="D47" s="355" t="s">
        <v>372</v>
      </c>
      <c r="F47" s="360"/>
      <c r="G47" s="372"/>
    </row>
    <row r="48" spans="1:7" ht="42" customHeight="1">
      <c r="A48" s="111" t="s">
        <v>310</v>
      </c>
      <c r="B48" s="112" t="s">
        <v>27</v>
      </c>
      <c r="D48" s="355" t="s">
        <v>373</v>
      </c>
      <c r="F48" s="360"/>
      <c r="G48" s="372"/>
    </row>
    <row r="49" spans="1:7" ht="30" customHeight="1">
      <c r="A49" s="111"/>
      <c r="B49" s="112" t="s">
        <v>29</v>
      </c>
      <c r="D49" s="355" t="s">
        <v>374</v>
      </c>
      <c r="F49" s="360"/>
      <c r="G49" s="372"/>
    </row>
    <row r="50" spans="1:7" ht="42" customHeight="1">
      <c r="A50" s="111"/>
      <c r="B50" s="112" t="s">
        <v>31</v>
      </c>
      <c r="D50" s="355" t="s">
        <v>375</v>
      </c>
      <c r="F50" s="360"/>
      <c r="G50" s="372"/>
    </row>
    <row r="51" spans="1:7" ht="20.25" customHeight="1">
      <c r="A51" s="111" t="s">
        <v>319</v>
      </c>
      <c r="B51" s="112" t="s">
        <v>27</v>
      </c>
      <c r="D51" s="355" t="s">
        <v>376</v>
      </c>
      <c r="F51" s="360"/>
      <c r="G51" s="372"/>
    </row>
    <row r="52" spans="1:7" ht="19.5" customHeight="1">
      <c r="B52" s="112" t="s">
        <v>29</v>
      </c>
      <c r="D52" s="355" t="s">
        <v>377</v>
      </c>
      <c r="F52" s="360"/>
      <c r="G52" s="372"/>
    </row>
    <row r="53" spans="1:7" ht="25.5">
      <c r="A53" s="111" t="s">
        <v>123</v>
      </c>
      <c r="B53" s="112" t="s">
        <v>10</v>
      </c>
      <c r="D53" s="393" t="s">
        <v>378</v>
      </c>
      <c r="F53" s="375"/>
      <c r="G53" s="375"/>
    </row>
    <row r="54" spans="1:7">
      <c r="B54" s="112" t="s">
        <v>27</v>
      </c>
      <c r="D54" s="401" t="s">
        <v>379</v>
      </c>
      <c r="F54" s="360"/>
      <c r="G54" s="372"/>
    </row>
    <row r="55" spans="1:7">
      <c r="B55" s="112" t="s">
        <v>29</v>
      </c>
      <c r="D55" s="401" t="s">
        <v>380</v>
      </c>
      <c r="F55" s="360"/>
      <c r="G55" s="372"/>
    </row>
    <row r="56" spans="1:7">
      <c r="B56" s="112" t="s">
        <v>31</v>
      </c>
      <c r="D56" s="401" t="s">
        <v>381</v>
      </c>
      <c r="F56" s="360"/>
      <c r="G56" s="372"/>
    </row>
    <row r="57" spans="1:7" ht="27.75" customHeight="1">
      <c r="B57" s="112" t="s">
        <v>33</v>
      </c>
      <c r="D57" s="401" t="s">
        <v>382</v>
      </c>
      <c r="F57" s="360"/>
      <c r="G57" s="372"/>
    </row>
    <row r="58" spans="1:7">
      <c r="B58" s="112" t="s">
        <v>53</v>
      </c>
      <c r="D58" s="401" t="s">
        <v>383</v>
      </c>
      <c r="F58" s="360"/>
      <c r="G58" s="372"/>
    </row>
    <row r="59" spans="1:7">
      <c r="B59" s="112" t="s">
        <v>55</v>
      </c>
      <c r="D59" s="401" t="s">
        <v>384</v>
      </c>
      <c r="F59" s="360"/>
      <c r="G59" s="372"/>
    </row>
    <row r="60" spans="1:7">
      <c r="B60" s="112" t="s">
        <v>57</v>
      </c>
      <c r="D60" s="355" t="s">
        <v>385</v>
      </c>
      <c r="F60" s="360"/>
      <c r="G60" s="372"/>
    </row>
    <row r="61" spans="1:7" ht="38.25">
      <c r="A61" s="111" t="s">
        <v>125</v>
      </c>
      <c r="B61" s="112" t="s">
        <v>10</v>
      </c>
      <c r="D61" s="393" t="s">
        <v>386</v>
      </c>
      <c r="F61" s="375"/>
      <c r="G61" s="375"/>
    </row>
    <row r="62" spans="1:7">
      <c r="B62" s="112" t="s">
        <v>27</v>
      </c>
      <c r="D62" s="401" t="s">
        <v>387</v>
      </c>
      <c r="F62" s="360"/>
      <c r="G62" s="372"/>
    </row>
    <row r="63" spans="1:7">
      <c r="B63" s="112" t="s">
        <v>29</v>
      </c>
      <c r="D63" s="355" t="s">
        <v>388</v>
      </c>
      <c r="F63" s="360"/>
      <c r="G63" s="372"/>
    </row>
    <row r="64" spans="1:7">
      <c r="B64" s="112" t="s">
        <v>31</v>
      </c>
      <c r="D64" s="401" t="s">
        <v>380</v>
      </c>
      <c r="F64" s="360"/>
      <c r="G64" s="372"/>
    </row>
    <row r="65" spans="1:7" ht="38.25">
      <c r="A65" s="111" t="s">
        <v>128</v>
      </c>
      <c r="B65" s="112" t="s">
        <v>10</v>
      </c>
      <c r="D65" s="393" t="s">
        <v>389</v>
      </c>
      <c r="F65" s="404"/>
      <c r="G65" s="405"/>
    </row>
    <row r="66" spans="1:7">
      <c r="B66" s="112" t="s">
        <v>27</v>
      </c>
      <c r="D66" s="355" t="s">
        <v>390</v>
      </c>
      <c r="F66" s="360"/>
      <c r="G66" s="372"/>
    </row>
    <row r="67" spans="1:7">
      <c r="A67" s="112" t="s">
        <v>10</v>
      </c>
      <c r="B67" s="112" t="s">
        <v>29</v>
      </c>
      <c r="D67" s="355" t="s">
        <v>391</v>
      </c>
      <c r="F67" s="360"/>
      <c r="G67" s="372"/>
    </row>
    <row r="68" spans="1:7">
      <c r="B68" s="112" t="s">
        <v>31</v>
      </c>
      <c r="D68" s="355" t="s">
        <v>392</v>
      </c>
      <c r="F68" s="360"/>
      <c r="G68" s="372"/>
    </row>
    <row r="69" spans="1:7">
      <c r="B69" s="112" t="s">
        <v>33</v>
      </c>
      <c r="D69" s="355" t="s">
        <v>393</v>
      </c>
      <c r="F69" s="360"/>
      <c r="G69" s="372"/>
    </row>
    <row r="70" spans="1:7">
      <c r="B70" s="112" t="s">
        <v>53</v>
      </c>
      <c r="D70" s="355" t="s">
        <v>394</v>
      </c>
      <c r="F70" s="360"/>
      <c r="G70" s="372"/>
    </row>
    <row r="71" spans="1:7">
      <c r="B71" s="112" t="s">
        <v>55</v>
      </c>
      <c r="D71" s="355" t="s">
        <v>395</v>
      </c>
      <c r="F71" s="360"/>
      <c r="G71" s="372"/>
    </row>
    <row r="72" spans="1:7">
      <c r="B72" s="112" t="s">
        <v>57</v>
      </c>
      <c r="D72" s="355" t="s">
        <v>396</v>
      </c>
      <c r="F72" s="360"/>
      <c r="G72" s="372"/>
    </row>
    <row r="73" spans="1:7" ht="38.25">
      <c r="A73" s="111" t="s">
        <v>131</v>
      </c>
      <c r="D73" s="403" t="s">
        <v>397</v>
      </c>
      <c r="F73" s="360"/>
      <c r="G73" s="372"/>
    </row>
    <row r="74" spans="1:7" ht="29.25" customHeight="1">
      <c r="A74" s="111" t="s">
        <v>135</v>
      </c>
      <c r="D74" s="403" t="s">
        <v>398</v>
      </c>
      <c r="F74" s="372"/>
      <c r="G74" s="406"/>
    </row>
    <row r="75" spans="1:7" ht="28.5" customHeight="1">
      <c r="A75" s="111" t="s">
        <v>135</v>
      </c>
      <c r="D75" s="403" t="s">
        <v>399</v>
      </c>
      <c r="F75" s="396"/>
      <c r="G75" s="400"/>
    </row>
    <row r="76" spans="1:7" ht="27" customHeight="1">
      <c r="A76" s="111" t="s">
        <v>400</v>
      </c>
      <c r="D76" s="403" t="s">
        <v>401</v>
      </c>
      <c r="F76" s="360"/>
      <c r="G76" s="372"/>
    </row>
    <row r="77" spans="1:7" ht="15.75">
      <c r="D77" s="407" t="s">
        <v>402</v>
      </c>
      <c r="E77" s="327"/>
      <c r="F77" s="408" t="s">
        <v>12</v>
      </c>
      <c r="G77" s="408" t="s">
        <v>13</v>
      </c>
    </row>
    <row r="78" spans="1:7" ht="51">
      <c r="A78" s="111" t="s">
        <v>403</v>
      </c>
      <c r="B78" s="112" t="s">
        <v>27</v>
      </c>
      <c r="D78" s="399" t="s">
        <v>404</v>
      </c>
      <c r="F78" s="360"/>
      <c r="G78" s="372"/>
    </row>
    <row r="79" spans="1:7" ht="38.25">
      <c r="B79" s="112" t="s">
        <v>29</v>
      </c>
      <c r="D79" s="399" t="s">
        <v>405</v>
      </c>
      <c r="F79" s="360"/>
      <c r="G79" s="372"/>
    </row>
    <row r="80" spans="1:7" ht="38.25">
      <c r="B80" s="112" t="s">
        <v>31</v>
      </c>
      <c r="D80" s="399" t="s">
        <v>406</v>
      </c>
      <c r="F80" s="396"/>
      <c r="G80" s="400"/>
    </row>
    <row r="81" spans="1:19" ht="51">
      <c r="A81" s="111" t="s">
        <v>407</v>
      </c>
      <c r="B81" s="112" t="s">
        <v>10</v>
      </c>
      <c r="D81" s="393" t="s">
        <v>408</v>
      </c>
      <c r="F81" s="375"/>
      <c r="G81" s="375"/>
    </row>
    <row r="82" spans="1:19" ht="25.5">
      <c r="B82" s="112" t="s">
        <v>27</v>
      </c>
      <c r="D82" s="355" t="s">
        <v>409</v>
      </c>
      <c r="F82" s="360"/>
      <c r="G82" s="372"/>
    </row>
    <row r="83" spans="1:19" ht="25.5">
      <c r="B83" s="112" t="s">
        <v>29</v>
      </c>
      <c r="D83" s="401" t="s">
        <v>410</v>
      </c>
      <c r="F83" s="360"/>
      <c r="G83" s="372"/>
    </row>
    <row r="84" spans="1:19" ht="25.5">
      <c r="B84" s="112" t="s">
        <v>31</v>
      </c>
      <c r="D84" s="355" t="s">
        <v>411</v>
      </c>
      <c r="F84" s="360"/>
      <c r="G84" s="372"/>
    </row>
    <row r="85" spans="1:19" ht="25.5">
      <c r="B85" s="112" t="s">
        <v>33</v>
      </c>
      <c r="D85" s="355" t="s">
        <v>412</v>
      </c>
      <c r="F85" s="360"/>
      <c r="G85" s="372"/>
    </row>
    <row r="86" spans="1:19" ht="42" customHeight="1">
      <c r="A86" s="111" t="s">
        <v>413</v>
      </c>
      <c r="D86" s="409" t="s">
        <v>414</v>
      </c>
      <c r="F86" s="360"/>
      <c r="G86" s="372"/>
    </row>
    <row r="87" spans="1:19" ht="29.25" customHeight="1">
      <c r="A87" s="111" t="s">
        <v>415</v>
      </c>
      <c r="D87" s="409" t="s">
        <v>416</v>
      </c>
      <c r="F87" s="360"/>
      <c r="G87" s="372"/>
    </row>
    <row r="88" spans="1:19" ht="15.75">
      <c r="A88" s="112" t="s">
        <v>10</v>
      </c>
      <c r="B88" s="112" t="s">
        <v>10</v>
      </c>
      <c r="D88" s="326" t="s">
        <v>417</v>
      </c>
      <c r="E88" s="327"/>
      <c r="F88" s="329"/>
      <c r="G88" s="329"/>
    </row>
    <row r="89" spans="1:19" ht="15.75">
      <c r="A89" s="112" t="s">
        <v>10</v>
      </c>
      <c r="B89" s="112" t="s">
        <v>10</v>
      </c>
      <c r="D89" s="326" t="s">
        <v>418</v>
      </c>
      <c r="E89" s="327"/>
      <c r="F89" s="329" t="s">
        <v>12</v>
      </c>
      <c r="G89" s="329" t="s">
        <v>13</v>
      </c>
    </row>
    <row r="90" spans="1:19" ht="38.25">
      <c r="A90" s="111" t="s">
        <v>419</v>
      </c>
      <c r="B90" s="112" t="s">
        <v>10</v>
      </c>
      <c r="D90" s="409" t="s">
        <v>420</v>
      </c>
      <c r="F90" s="375"/>
      <c r="G90" s="375"/>
    </row>
    <row r="91" spans="1:19" ht="63.75">
      <c r="B91" s="112" t="s">
        <v>27</v>
      </c>
      <c r="D91" s="410" t="s">
        <v>421</v>
      </c>
      <c r="F91" s="360"/>
      <c r="G91" s="372"/>
    </row>
    <row r="92" spans="1:19" ht="25.5">
      <c r="B92" s="112" t="s">
        <v>29</v>
      </c>
      <c r="D92" s="410" t="s">
        <v>422</v>
      </c>
      <c r="F92" s="360"/>
      <c r="G92" s="372"/>
    </row>
    <row r="93" spans="1:19" ht="38.25">
      <c r="B93" s="112" t="s">
        <v>31</v>
      </c>
      <c r="D93" s="411" t="s">
        <v>423</v>
      </c>
      <c r="F93" s="396"/>
      <c r="G93" s="372"/>
    </row>
    <row r="94" spans="1:19" ht="15.75" thickBot="1">
      <c r="B94" s="112" t="s">
        <v>33</v>
      </c>
      <c r="D94" s="411" t="s">
        <v>424</v>
      </c>
      <c r="F94" s="412"/>
      <c r="G94" s="413"/>
    </row>
    <row r="95" spans="1:19" ht="16.5" thickTop="1" thickBot="1">
      <c r="C95" s="112" t="s">
        <v>81</v>
      </c>
      <c r="D95" s="113" t="s">
        <v>425</v>
      </c>
      <c r="F95" s="360"/>
      <c r="G95" s="372"/>
    </row>
    <row r="96" spans="1:19" s="114" customFormat="1" ht="20.25" customHeight="1" thickTop="1" thickBot="1">
      <c r="D96" s="113" t="s">
        <v>426</v>
      </c>
      <c r="F96" s="412"/>
      <c r="G96" s="413"/>
      <c r="I96" s="115"/>
      <c r="J96" s="116"/>
      <c r="K96" s="117"/>
      <c r="L96" s="118"/>
      <c r="M96" s="119"/>
      <c r="N96" s="120"/>
      <c r="O96" s="121"/>
      <c r="P96" s="122"/>
      <c r="Q96" s="123"/>
      <c r="R96" s="124"/>
      <c r="S96" s="124"/>
    </row>
    <row r="97" spans="1:256" s="114" customFormat="1" ht="20.25" customHeight="1" thickTop="1" thickBot="1">
      <c r="C97" s="114" t="s">
        <v>83</v>
      </c>
      <c r="D97" s="125" t="s">
        <v>427</v>
      </c>
      <c r="F97" s="360"/>
      <c r="G97" s="372"/>
      <c r="I97" s="115"/>
      <c r="J97" s="116"/>
      <c r="K97" s="126"/>
      <c r="L97" s="119"/>
      <c r="M97" s="119"/>
      <c r="N97" s="120"/>
      <c r="O97" s="119"/>
      <c r="P97" s="120"/>
      <c r="Q97" s="120"/>
      <c r="R97" s="124"/>
      <c r="S97" s="124"/>
    </row>
    <row r="98" spans="1:256" s="114" customFormat="1" ht="20.25" customHeight="1" thickTop="1" thickBot="1">
      <c r="C98" s="114" t="s">
        <v>199</v>
      </c>
      <c r="D98" s="125" t="s">
        <v>428</v>
      </c>
      <c r="F98" s="360"/>
      <c r="G98" s="372"/>
      <c r="I98" s="115"/>
      <c r="J98" s="116"/>
      <c r="K98" s="126"/>
      <c r="L98" s="119"/>
      <c r="M98" s="119"/>
      <c r="N98" s="120"/>
      <c r="O98" s="119"/>
      <c r="P98" s="120"/>
      <c r="Q98" s="120"/>
      <c r="R98" s="124"/>
      <c r="S98" s="124"/>
    </row>
    <row r="99" spans="1:256" s="114" customFormat="1" ht="20.25" customHeight="1" thickTop="1" thickBot="1">
      <c r="C99" s="114" t="s">
        <v>201</v>
      </c>
      <c r="D99" s="125" t="s">
        <v>429</v>
      </c>
      <c r="F99" s="360"/>
      <c r="G99" s="372"/>
      <c r="I99" s="115"/>
      <c r="J99" s="116"/>
      <c r="K99" s="127"/>
      <c r="L99" s="118"/>
      <c r="M99" s="119"/>
      <c r="N99" s="120"/>
      <c r="O99" s="121"/>
      <c r="P99" s="128"/>
      <c r="Q99" s="123"/>
      <c r="R99" s="124"/>
      <c r="S99" s="124"/>
    </row>
    <row r="100" spans="1:256" s="114" customFormat="1" ht="20.25" customHeight="1" thickTop="1" thickBot="1">
      <c r="C100" s="114" t="s">
        <v>168</v>
      </c>
      <c r="D100" s="125" t="s">
        <v>430</v>
      </c>
      <c r="F100" s="360"/>
      <c r="G100" s="372"/>
      <c r="I100" s="115"/>
      <c r="J100" s="116"/>
      <c r="K100" s="127"/>
      <c r="L100" s="118"/>
      <c r="M100" s="119"/>
      <c r="N100" s="120"/>
      <c r="O100" s="121"/>
      <c r="P100" s="128"/>
      <c r="Q100" s="123"/>
      <c r="R100" s="124"/>
      <c r="S100" s="124"/>
    </row>
    <row r="101" spans="1:256" s="114" customFormat="1" ht="20.25" customHeight="1" thickTop="1" thickBot="1">
      <c r="C101" s="114" t="s">
        <v>431</v>
      </c>
      <c r="D101" s="125" t="s">
        <v>432</v>
      </c>
      <c r="F101" s="360"/>
      <c r="G101" s="372"/>
      <c r="I101" s="115"/>
      <c r="J101" s="116"/>
      <c r="K101" s="127"/>
      <c r="L101" s="118"/>
      <c r="M101" s="119"/>
      <c r="N101" s="120"/>
      <c r="O101" s="121"/>
      <c r="P101" s="128"/>
      <c r="Q101" s="123"/>
      <c r="R101" s="124"/>
      <c r="S101" s="124"/>
    </row>
    <row r="102" spans="1:256" s="114" customFormat="1" ht="20.25" customHeight="1" thickTop="1" thickBot="1">
      <c r="C102" s="114" t="s">
        <v>433</v>
      </c>
      <c r="D102" s="125" t="s">
        <v>434</v>
      </c>
      <c r="F102" s="360"/>
      <c r="G102" s="372"/>
      <c r="I102" s="115"/>
      <c r="J102" s="116"/>
      <c r="K102" s="127"/>
      <c r="L102" s="118"/>
      <c r="M102" s="119"/>
      <c r="N102" s="120"/>
      <c r="O102" s="121"/>
      <c r="P102" s="128"/>
      <c r="Q102" s="123"/>
      <c r="R102" s="124"/>
      <c r="S102" s="124"/>
    </row>
    <row r="103" spans="1:256" s="114" customFormat="1" ht="20.25" customHeight="1" thickTop="1" thickBot="1">
      <c r="C103" s="114" t="s">
        <v>435</v>
      </c>
      <c r="D103" s="125" t="s">
        <v>436</v>
      </c>
      <c r="F103" s="360"/>
      <c r="G103" s="372"/>
      <c r="I103" s="115"/>
      <c r="J103" s="116"/>
      <c r="K103" s="127"/>
      <c r="L103" s="118"/>
      <c r="M103" s="119"/>
      <c r="N103" s="120"/>
      <c r="O103" s="121"/>
      <c r="P103" s="128"/>
      <c r="Q103" s="123"/>
      <c r="R103" s="124"/>
      <c r="S103" s="124"/>
    </row>
    <row r="104" spans="1:256" s="114" customFormat="1" ht="20.25" customHeight="1" thickTop="1" thickBot="1">
      <c r="C104" s="114" t="s">
        <v>437</v>
      </c>
      <c r="D104" s="125" t="s">
        <v>438</v>
      </c>
      <c r="F104" s="360"/>
      <c r="G104" s="372"/>
      <c r="I104" s="115"/>
      <c r="J104" s="116"/>
      <c r="K104" s="127"/>
      <c r="L104" s="118"/>
      <c r="M104" s="119"/>
      <c r="N104" s="120"/>
      <c r="O104" s="121"/>
      <c r="P104" s="128"/>
      <c r="Q104" s="123"/>
      <c r="R104" s="124"/>
      <c r="S104" s="124"/>
    </row>
    <row r="105" spans="1:256" s="114" customFormat="1" ht="20.25" customHeight="1" thickTop="1" thickBot="1">
      <c r="C105" s="114" t="s">
        <v>439</v>
      </c>
      <c r="D105" s="125" t="s">
        <v>440</v>
      </c>
      <c r="F105" s="360"/>
      <c r="G105" s="372"/>
      <c r="I105" s="115"/>
      <c r="J105" s="116"/>
      <c r="K105" s="127"/>
      <c r="L105" s="118"/>
      <c r="M105" s="119"/>
      <c r="N105" s="120"/>
      <c r="O105" s="121"/>
      <c r="P105" s="128"/>
      <c r="Q105" s="123"/>
      <c r="R105" s="124"/>
      <c r="S105" s="124"/>
    </row>
    <row r="106" spans="1:256" s="114" customFormat="1" ht="20.25" customHeight="1" thickTop="1" thickBot="1">
      <c r="C106" s="114" t="s">
        <v>441</v>
      </c>
      <c r="D106" s="125" t="s">
        <v>442</v>
      </c>
      <c r="F106" s="360"/>
      <c r="G106" s="372"/>
      <c r="I106" s="115"/>
      <c r="J106" s="116"/>
      <c r="K106" s="127"/>
      <c r="L106" s="118"/>
      <c r="M106" s="119"/>
      <c r="N106" s="120"/>
      <c r="O106" s="121"/>
      <c r="P106" s="128"/>
      <c r="Q106" s="123"/>
      <c r="R106" s="124"/>
      <c r="S106" s="124"/>
    </row>
    <row r="107" spans="1:256" s="114" customFormat="1" ht="20.25" customHeight="1" thickTop="1" thickBot="1">
      <c r="C107" s="114" t="s">
        <v>443</v>
      </c>
      <c r="D107" s="125" t="s">
        <v>444</v>
      </c>
      <c r="F107" s="360"/>
      <c r="G107" s="372"/>
      <c r="I107" s="115"/>
      <c r="J107" s="116"/>
      <c r="K107" s="127"/>
      <c r="L107" s="118"/>
      <c r="M107" s="119"/>
      <c r="N107" s="120"/>
      <c r="O107" s="121"/>
      <c r="P107" s="128"/>
      <c r="Q107" s="123"/>
      <c r="R107" s="124"/>
      <c r="S107" s="124"/>
    </row>
    <row r="108" spans="1:256" s="114" customFormat="1" ht="20.25" customHeight="1" thickTop="1" thickBot="1">
      <c r="C108" s="114" t="s">
        <v>445</v>
      </c>
      <c r="D108" s="125" t="s">
        <v>446</v>
      </c>
      <c r="F108" s="360"/>
      <c r="G108" s="372"/>
      <c r="I108" s="115"/>
      <c r="J108" s="116"/>
      <c r="K108" s="127"/>
      <c r="L108" s="118"/>
      <c r="M108" s="119"/>
      <c r="N108" s="120"/>
      <c r="O108" s="121"/>
      <c r="P108" s="128"/>
      <c r="Q108" s="123"/>
      <c r="R108" s="124"/>
      <c r="S108" s="124"/>
    </row>
    <row r="109" spans="1:256" s="114" customFormat="1" ht="20.25" customHeight="1" thickTop="1" thickBot="1">
      <c r="C109" s="114" t="s">
        <v>447</v>
      </c>
      <c r="D109" s="125" t="s">
        <v>448</v>
      </c>
      <c r="F109" s="360"/>
      <c r="G109" s="372"/>
      <c r="I109" s="115"/>
      <c r="J109" s="116"/>
      <c r="K109" s="127"/>
      <c r="L109" s="118"/>
      <c r="M109" s="119"/>
      <c r="N109" s="120"/>
      <c r="O109" s="121"/>
      <c r="P109" s="128"/>
      <c r="Q109" s="123"/>
      <c r="R109" s="124"/>
      <c r="S109" s="124"/>
    </row>
    <row r="110" spans="1:256" s="114" customFormat="1" ht="20.25" customHeight="1" thickTop="1" thickBot="1">
      <c r="C110" s="114" t="s">
        <v>449</v>
      </c>
      <c r="D110" s="125" t="s">
        <v>450</v>
      </c>
      <c r="F110" s="360"/>
      <c r="G110" s="372"/>
      <c r="I110" s="115"/>
      <c r="J110" s="116"/>
      <c r="K110" s="127"/>
      <c r="L110" s="118"/>
      <c r="M110" s="119"/>
      <c r="N110" s="120"/>
      <c r="O110" s="121"/>
      <c r="P110" s="128"/>
      <c r="Q110" s="123"/>
      <c r="R110" s="124"/>
      <c r="S110" s="124"/>
    </row>
    <row r="111" spans="1:256" s="129" customFormat="1" ht="20.25" customHeight="1" thickTop="1" thickBot="1">
      <c r="A111" s="114"/>
      <c r="B111" s="114"/>
      <c r="C111" s="114" t="s">
        <v>451</v>
      </c>
      <c r="D111" s="125" t="s">
        <v>452</v>
      </c>
      <c r="E111" s="114"/>
      <c r="F111" s="360"/>
      <c r="G111" s="372"/>
      <c r="H111" s="114"/>
      <c r="I111" s="115"/>
      <c r="J111" s="116"/>
      <c r="K111" s="127"/>
      <c r="L111" s="118"/>
      <c r="M111" s="119"/>
      <c r="N111" s="120"/>
      <c r="O111" s="121"/>
      <c r="P111" s="128"/>
      <c r="Q111" s="123"/>
      <c r="R111" s="124"/>
      <c r="S111" s="12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c r="BC111" s="114"/>
      <c r="BD111" s="114"/>
      <c r="BE111" s="114"/>
      <c r="BF111" s="114"/>
      <c r="BG111" s="114"/>
      <c r="BH111" s="114"/>
      <c r="BI111" s="114"/>
      <c r="BJ111" s="114"/>
      <c r="BK111" s="114"/>
      <c r="BL111" s="114"/>
      <c r="BM111" s="114"/>
      <c r="BN111" s="114"/>
      <c r="BO111" s="114"/>
      <c r="BP111" s="114"/>
      <c r="BQ111" s="114"/>
      <c r="BR111" s="114"/>
      <c r="BS111" s="114"/>
      <c r="BT111" s="114"/>
      <c r="BU111" s="114"/>
      <c r="BV111" s="114"/>
      <c r="BW111" s="114"/>
      <c r="BX111" s="114"/>
      <c r="BY111" s="114"/>
      <c r="BZ111" s="114"/>
      <c r="CA111" s="114"/>
      <c r="CB111" s="114"/>
      <c r="CC111" s="114"/>
      <c r="CD111" s="114"/>
      <c r="CE111" s="114"/>
      <c r="CF111" s="114"/>
      <c r="CG111" s="114"/>
      <c r="CH111" s="114"/>
      <c r="CI111" s="114"/>
      <c r="CJ111" s="114"/>
      <c r="CK111" s="114"/>
      <c r="CL111" s="114"/>
      <c r="CM111" s="114"/>
      <c r="CN111" s="114"/>
      <c r="CO111" s="114"/>
      <c r="CP111" s="114"/>
      <c r="CQ111" s="114"/>
      <c r="CR111" s="114"/>
      <c r="CS111" s="114"/>
      <c r="CT111" s="114"/>
      <c r="CU111" s="114"/>
      <c r="CV111" s="114"/>
      <c r="CW111" s="114"/>
      <c r="CX111" s="114"/>
      <c r="CY111" s="114"/>
      <c r="CZ111" s="114"/>
      <c r="DA111" s="114"/>
      <c r="DB111" s="114"/>
      <c r="DC111" s="114"/>
      <c r="DD111" s="114"/>
      <c r="DE111" s="114"/>
      <c r="DF111" s="114"/>
      <c r="DG111" s="114"/>
      <c r="DH111" s="114"/>
      <c r="DI111" s="114"/>
      <c r="DJ111" s="114"/>
      <c r="DK111" s="114"/>
      <c r="DL111" s="114"/>
      <c r="DM111" s="114"/>
      <c r="DN111" s="114"/>
      <c r="DO111" s="114"/>
      <c r="DP111" s="114"/>
      <c r="DQ111" s="114"/>
      <c r="DR111" s="114"/>
      <c r="DS111" s="114"/>
      <c r="DT111" s="114"/>
      <c r="DU111" s="114"/>
      <c r="DV111" s="114"/>
      <c r="DW111" s="114"/>
      <c r="DX111" s="114"/>
      <c r="DY111" s="114"/>
      <c r="DZ111" s="114"/>
      <c r="EA111" s="114"/>
      <c r="EB111" s="114"/>
      <c r="EC111" s="114"/>
      <c r="ED111" s="114"/>
      <c r="EE111" s="114"/>
      <c r="EF111" s="114"/>
      <c r="EG111" s="114"/>
      <c r="EH111" s="114"/>
      <c r="EI111" s="114"/>
      <c r="EJ111" s="114"/>
      <c r="EK111" s="114"/>
      <c r="EL111" s="114"/>
      <c r="EM111" s="114"/>
      <c r="EN111" s="114"/>
      <c r="EO111" s="114"/>
      <c r="EP111" s="114"/>
      <c r="EQ111" s="114"/>
      <c r="ER111" s="114"/>
      <c r="ES111" s="114"/>
      <c r="ET111" s="114"/>
      <c r="EU111" s="114"/>
      <c r="EV111" s="114"/>
      <c r="EW111" s="114"/>
      <c r="EX111" s="114"/>
      <c r="EY111" s="114"/>
      <c r="EZ111" s="114"/>
      <c r="FA111" s="114"/>
      <c r="FB111" s="114"/>
      <c r="FC111" s="114"/>
      <c r="FD111" s="114"/>
      <c r="FE111" s="114"/>
      <c r="FF111" s="114"/>
      <c r="FG111" s="114"/>
      <c r="FH111" s="114"/>
      <c r="FI111" s="114"/>
      <c r="FJ111" s="114"/>
      <c r="FK111" s="114"/>
      <c r="FL111" s="114"/>
      <c r="FM111" s="114"/>
      <c r="FN111" s="114"/>
      <c r="FO111" s="114"/>
      <c r="FP111" s="114"/>
      <c r="FQ111" s="114"/>
      <c r="FR111" s="114"/>
      <c r="FS111" s="114"/>
      <c r="FT111" s="114"/>
      <c r="FU111" s="114"/>
      <c r="FV111" s="114"/>
      <c r="FW111" s="114"/>
      <c r="FX111" s="114"/>
      <c r="FY111" s="114"/>
      <c r="FZ111" s="114"/>
      <c r="GA111" s="114"/>
      <c r="GB111" s="114"/>
      <c r="GC111" s="114"/>
      <c r="GD111" s="114"/>
      <c r="GE111" s="114"/>
      <c r="GF111" s="114"/>
      <c r="GG111" s="114"/>
      <c r="GH111" s="114"/>
      <c r="GI111" s="114"/>
      <c r="GJ111" s="114"/>
      <c r="GK111" s="114"/>
      <c r="GL111" s="114"/>
      <c r="GM111" s="114"/>
      <c r="GN111" s="114"/>
      <c r="GO111" s="114"/>
      <c r="GP111" s="114"/>
      <c r="GQ111" s="114"/>
      <c r="GR111" s="114"/>
      <c r="GS111" s="114"/>
      <c r="GT111" s="114"/>
      <c r="GU111" s="114"/>
      <c r="GV111" s="114"/>
      <c r="GW111" s="114"/>
      <c r="GX111" s="114"/>
      <c r="GY111" s="114"/>
      <c r="GZ111" s="114"/>
      <c r="HA111" s="114"/>
      <c r="HB111" s="114"/>
      <c r="HC111" s="114"/>
      <c r="HD111" s="114"/>
      <c r="HE111" s="114"/>
      <c r="HF111" s="114"/>
      <c r="HG111" s="114"/>
      <c r="HH111" s="114"/>
      <c r="HI111" s="114"/>
      <c r="HJ111" s="114"/>
      <c r="HK111" s="114"/>
      <c r="HL111" s="114"/>
      <c r="HM111" s="114"/>
      <c r="HN111" s="114"/>
      <c r="HO111" s="114"/>
      <c r="HP111" s="114"/>
      <c r="HQ111" s="114"/>
      <c r="HR111" s="114"/>
      <c r="HS111" s="114"/>
      <c r="HT111" s="114"/>
      <c r="HU111" s="114"/>
      <c r="HV111" s="114"/>
      <c r="HW111" s="114"/>
      <c r="HX111" s="114"/>
      <c r="HY111" s="114"/>
      <c r="HZ111" s="114"/>
      <c r="IA111" s="114"/>
      <c r="IB111" s="114"/>
      <c r="IC111" s="114"/>
      <c r="ID111" s="114"/>
      <c r="IE111" s="114"/>
      <c r="IF111" s="114"/>
      <c r="IG111" s="114"/>
      <c r="IH111" s="114"/>
      <c r="II111" s="114"/>
      <c r="IJ111" s="114"/>
      <c r="IK111" s="114"/>
      <c r="IL111" s="114"/>
      <c r="IM111" s="114"/>
      <c r="IN111" s="114"/>
      <c r="IO111" s="114"/>
      <c r="IP111" s="114"/>
      <c r="IQ111" s="114"/>
      <c r="IR111" s="114"/>
      <c r="IS111" s="114"/>
      <c r="IT111" s="114"/>
      <c r="IU111" s="114"/>
      <c r="IV111" s="114"/>
    </row>
    <row r="112" spans="1:256" s="129" customFormat="1" ht="20.25" customHeight="1" thickTop="1" thickBot="1">
      <c r="A112" s="114"/>
      <c r="B112" s="114"/>
      <c r="C112" s="114" t="s">
        <v>453</v>
      </c>
      <c r="D112" s="125" t="s">
        <v>454</v>
      </c>
      <c r="E112" s="114"/>
      <c r="F112" s="360"/>
      <c r="G112" s="372"/>
      <c r="H112" s="114"/>
      <c r="I112" s="115"/>
      <c r="J112" s="116"/>
      <c r="K112" s="127"/>
      <c r="L112" s="118"/>
      <c r="M112" s="119"/>
      <c r="N112" s="120"/>
      <c r="O112" s="121"/>
      <c r="P112" s="128"/>
      <c r="Q112" s="123"/>
      <c r="R112" s="124"/>
      <c r="S112" s="12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c r="DY112" s="114"/>
      <c r="DZ112" s="114"/>
      <c r="EA112" s="114"/>
      <c r="EB112" s="114"/>
      <c r="EC112" s="114"/>
      <c r="ED112" s="114"/>
      <c r="EE112" s="114"/>
      <c r="EF112" s="114"/>
      <c r="EG112" s="114"/>
      <c r="EH112" s="114"/>
      <c r="EI112" s="114"/>
      <c r="EJ112" s="114"/>
      <c r="EK112" s="114"/>
      <c r="EL112" s="114"/>
      <c r="EM112" s="114"/>
      <c r="EN112" s="114"/>
      <c r="EO112" s="114"/>
      <c r="EP112" s="114"/>
      <c r="EQ112" s="114"/>
      <c r="ER112" s="114"/>
      <c r="ES112" s="114"/>
      <c r="ET112" s="114"/>
      <c r="EU112" s="114"/>
      <c r="EV112" s="114"/>
      <c r="EW112" s="114"/>
      <c r="EX112" s="114"/>
      <c r="EY112" s="114"/>
      <c r="EZ112" s="114"/>
      <c r="FA112" s="114"/>
      <c r="FB112" s="114"/>
      <c r="FC112" s="114"/>
      <c r="FD112" s="114"/>
      <c r="FE112" s="114"/>
      <c r="FF112" s="114"/>
      <c r="FG112" s="114"/>
      <c r="FH112" s="114"/>
      <c r="FI112" s="114"/>
      <c r="FJ112" s="114"/>
      <c r="FK112" s="114"/>
      <c r="FL112" s="114"/>
      <c r="FM112" s="114"/>
      <c r="FN112" s="114"/>
      <c r="FO112" s="114"/>
      <c r="FP112" s="114"/>
      <c r="FQ112" s="114"/>
      <c r="FR112" s="114"/>
      <c r="FS112" s="114"/>
      <c r="FT112" s="114"/>
      <c r="FU112" s="114"/>
      <c r="FV112" s="114"/>
      <c r="FW112" s="114"/>
      <c r="FX112" s="114"/>
      <c r="FY112" s="114"/>
      <c r="FZ112" s="114"/>
      <c r="GA112" s="114"/>
      <c r="GB112" s="114"/>
      <c r="GC112" s="114"/>
      <c r="GD112" s="114"/>
      <c r="GE112" s="114"/>
      <c r="GF112" s="114"/>
      <c r="GG112" s="114"/>
      <c r="GH112" s="114"/>
      <c r="GI112" s="114"/>
      <c r="GJ112" s="114"/>
      <c r="GK112" s="114"/>
      <c r="GL112" s="114"/>
      <c r="GM112" s="114"/>
      <c r="GN112" s="114"/>
      <c r="GO112" s="114"/>
      <c r="GP112" s="114"/>
      <c r="GQ112" s="114"/>
      <c r="GR112" s="114"/>
      <c r="GS112" s="114"/>
      <c r="GT112" s="114"/>
      <c r="GU112" s="114"/>
      <c r="GV112" s="114"/>
      <c r="GW112" s="114"/>
      <c r="GX112" s="114"/>
      <c r="GY112" s="114"/>
      <c r="GZ112" s="114"/>
      <c r="HA112" s="114"/>
      <c r="HB112" s="114"/>
      <c r="HC112" s="114"/>
      <c r="HD112" s="114"/>
      <c r="HE112" s="114"/>
      <c r="HF112" s="114"/>
      <c r="HG112" s="114"/>
      <c r="HH112" s="114"/>
      <c r="HI112" s="114"/>
      <c r="HJ112" s="114"/>
      <c r="HK112" s="114"/>
      <c r="HL112" s="114"/>
      <c r="HM112" s="114"/>
      <c r="HN112" s="114"/>
      <c r="HO112" s="114"/>
      <c r="HP112" s="114"/>
      <c r="HQ112" s="114"/>
      <c r="HR112" s="114"/>
      <c r="HS112" s="114"/>
      <c r="HT112" s="114"/>
      <c r="HU112" s="114"/>
      <c r="HV112" s="114"/>
      <c r="HW112" s="114"/>
      <c r="HX112" s="114"/>
      <c r="HY112" s="114"/>
      <c r="HZ112" s="114"/>
      <c r="IA112" s="114"/>
      <c r="IB112" s="114"/>
      <c r="IC112" s="114"/>
      <c r="ID112" s="114"/>
      <c r="IE112" s="114"/>
      <c r="IF112" s="114"/>
      <c r="IG112" s="114"/>
      <c r="IH112" s="114"/>
      <c r="II112" s="114"/>
      <c r="IJ112" s="114"/>
      <c r="IK112" s="114"/>
      <c r="IL112" s="114"/>
      <c r="IM112" s="114"/>
      <c r="IN112" s="114"/>
      <c r="IO112" s="114"/>
      <c r="IP112" s="114"/>
      <c r="IQ112" s="114"/>
      <c r="IR112" s="114"/>
      <c r="IS112" s="114"/>
      <c r="IT112" s="114"/>
      <c r="IU112" s="114"/>
      <c r="IV112" s="114"/>
    </row>
    <row r="113" spans="1:256" s="129" customFormat="1" ht="20.25" customHeight="1" thickTop="1" thickBot="1">
      <c r="A113" s="114"/>
      <c r="B113" s="114"/>
      <c r="C113" s="114" t="s">
        <v>455</v>
      </c>
      <c r="D113" s="125" t="s">
        <v>456</v>
      </c>
      <c r="E113" s="114"/>
      <c r="F113" s="360"/>
      <c r="G113" s="372"/>
      <c r="H113" s="114"/>
      <c r="I113" s="115"/>
      <c r="J113" s="116"/>
      <c r="K113" s="127"/>
      <c r="L113" s="118"/>
      <c r="M113" s="119"/>
      <c r="N113" s="120"/>
      <c r="O113" s="121"/>
      <c r="P113" s="128"/>
      <c r="Q113" s="123"/>
      <c r="R113" s="124"/>
      <c r="S113" s="12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4"/>
      <c r="BM113" s="114"/>
      <c r="BN113" s="114"/>
      <c r="BO113" s="114"/>
      <c r="BP113" s="114"/>
      <c r="BQ113" s="114"/>
      <c r="BR113" s="114"/>
      <c r="BS113" s="114"/>
      <c r="BT113" s="114"/>
      <c r="BU113" s="114"/>
      <c r="BV113" s="114"/>
      <c r="BW113" s="114"/>
      <c r="BX113" s="114"/>
      <c r="BY113" s="114"/>
      <c r="BZ113" s="114"/>
      <c r="CA113" s="114"/>
      <c r="CB113" s="114"/>
      <c r="CC113" s="114"/>
      <c r="CD113" s="114"/>
      <c r="CE113" s="114"/>
      <c r="CF113" s="114"/>
      <c r="CG113" s="114"/>
      <c r="CH113" s="114"/>
      <c r="CI113" s="114"/>
      <c r="CJ113" s="114"/>
      <c r="CK113" s="114"/>
      <c r="CL113" s="114"/>
      <c r="CM113" s="114"/>
      <c r="CN113" s="114"/>
      <c r="CO113" s="114"/>
      <c r="CP113" s="114"/>
      <c r="CQ113" s="114"/>
      <c r="CR113" s="114"/>
      <c r="CS113" s="114"/>
      <c r="CT113" s="114"/>
      <c r="CU113" s="114"/>
      <c r="CV113" s="114"/>
      <c r="CW113" s="114"/>
      <c r="CX113" s="114"/>
      <c r="CY113" s="114"/>
      <c r="CZ113" s="114"/>
      <c r="DA113" s="114"/>
      <c r="DB113" s="114"/>
      <c r="DC113" s="114"/>
      <c r="DD113" s="114"/>
      <c r="DE113" s="114"/>
      <c r="DF113" s="114"/>
      <c r="DG113" s="114"/>
      <c r="DH113" s="114"/>
      <c r="DI113" s="114"/>
      <c r="DJ113" s="114"/>
      <c r="DK113" s="114"/>
      <c r="DL113" s="114"/>
      <c r="DM113" s="114"/>
      <c r="DN113" s="114"/>
      <c r="DO113" s="114"/>
      <c r="DP113" s="114"/>
      <c r="DQ113" s="114"/>
      <c r="DR113" s="114"/>
      <c r="DS113" s="114"/>
      <c r="DT113" s="114"/>
      <c r="DU113" s="114"/>
      <c r="DV113" s="114"/>
      <c r="DW113" s="114"/>
      <c r="DX113" s="114"/>
      <c r="DY113" s="114"/>
      <c r="DZ113" s="114"/>
      <c r="EA113" s="114"/>
      <c r="EB113" s="114"/>
      <c r="EC113" s="114"/>
      <c r="ED113" s="114"/>
      <c r="EE113" s="114"/>
      <c r="EF113" s="114"/>
      <c r="EG113" s="114"/>
      <c r="EH113" s="114"/>
      <c r="EI113" s="114"/>
      <c r="EJ113" s="114"/>
      <c r="EK113" s="114"/>
      <c r="EL113" s="114"/>
      <c r="EM113" s="114"/>
      <c r="EN113" s="114"/>
      <c r="EO113" s="114"/>
      <c r="EP113" s="114"/>
      <c r="EQ113" s="114"/>
      <c r="ER113" s="114"/>
      <c r="ES113" s="114"/>
      <c r="ET113" s="114"/>
      <c r="EU113" s="114"/>
      <c r="EV113" s="114"/>
      <c r="EW113" s="114"/>
      <c r="EX113" s="114"/>
      <c r="EY113" s="114"/>
      <c r="EZ113" s="114"/>
      <c r="FA113" s="114"/>
      <c r="FB113" s="114"/>
      <c r="FC113" s="114"/>
      <c r="FD113" s="114"/>
      <c r="FE113" s="114"/>
      <c r="FF113" s="114"/>
      <c r="FG113" s="114"/>
      <c r="FH113" s="114"/>
      <c r="FI113" s="114"/>
      <c r="FJ113" s="114"/>
      <c r="FK113" s="114"/>
      <c r="FL113" s="114"/>
      <c r="FM113" s="114"/>
      <c r="FN113" s="114"/>
      <c r="FO113" s="114"/>
      <c r="FP113" s="114"/>
      <c r="FQ113" s="114"/>
      <c r="FR113" s="114"/>
      <c r="FS113" s="114"/>
      <c r="FT113" s="114"/>
      <c r="FU113" s="114"/>
      <c r="FV113" s="114"/>
      <c r="FW113" s="114"/>
      <c r="FX113" s="114"/>
      <c r="FY113" s="114"/>
      <c r="FZ113" s="114"/>
      <c r="GA113" s="114"/>
      <c r="GB113" s="114"/>
      <c r="GC113" s="114"/>
      <c r="GD113" s="114"/>
      <c r="GE113" s="114"/>
      <c r="GF113" s="114"/>
      <c r="GG113" s="114"/>
      <c r="GH113" s="114"/>
      <c r="GI113" s="114"/>
      <c r="GJ113" s="114"/>
      <c r="GK113" s="114"/>
      <c r="GL113" s="114"/>
      <c r="GM113" s="114"/>
      <c r="GN113" s="114"/>
      <c r="GO113" s="114"/>
      <c r="GP113" s="114"/>
      <c r="GQ113" s="114"/>
      <c r="GR113" s="114"/>
      <c r="GS113" s="114"/>
      <c r="GT113" s="114"/>
      <c r="GU113" s="114"/>
      <c r="GV113" s="114"/>
      <c r="GW113" s="114"/>
      <c r="GX113" s="114"/>
      <c r="GY113" s="114"/>
      <c r="GZ113" s="114"/>
      <c r="HA113" s="114"/>
      <c r="HB113" s="114"/>
      <c r="HC113" s="114"/>
      <c r="HD113" s="114"/>
      <c r="HE113" s="114"/>
      <c r="HF113" s="114"/>
      <c r="HG113" s="114"/>
      <c r="HH113" s="114"/>
      <c r="HI113" s="114"/>
      <c r="HJ113" s="114"/>
      <c r="HK113" s="114"/>
      <c r="HL113" s="114"/>
      <c r="HM113" s="114"/>
      <c r="HN113" s="114"/>
      <c r="HO113" s="114"/>
      <c r="HP113" s="114"/>
      <c r="HQ113" s="114"/>
      <c r="HR113" s="114"/>
      <c r="HS113" s="114"/>
      <c r="HT113" s="114"/>
      <c r="HU113" s="114"/>
      <c r="HV113" s="114"/>
      <c r="HW113" s="114"/>
      <c r="HX113" s="114"/>
      <c r="HY113" s="114"/>
      <c r="HZ113" s="114"/>
      <c r="IA113" s="114"/>
      <c r="IB113" s="114"/>
      <c r="IC113" s="114"/>
      <c r="ID113" s="114"/>
      <c r="IE113" s="114"/>
      <c r="IF113" s="114"/>
      <c r="IG113" s="114"/>
      <c r="IH113" s="114"/>
      <c r="II113" s="114"/>
      <c r="IJ113" s="114"/>
      <c r="IK113" s="114"/>
      <c r="IL113" s="114"/>
      <c r="IM113" s="114"/>
      <c r="IN113" s="114"/>
      <c r="IO113" s="114"/>
      <c r="IP113" s="114"/>
      <c r="IQ113" s="114"/>
      <c r="IR113" s="114"/>
      <c r="IS113" s="114"/>
      <c r="IT113" s="114"/>
      <c r="IU113" s="114"/>
      <c r="IV113" s="114"/>
    </row>
    <row r="114" spans="1:256" ht="26.25" thickTop="1">
      <c r="B114" s="112" t="s">
        <v>53</v>
      </c>
      <c r="D114" s="411" t="s">
        <v>457</v>
      </c>
      <c r="F114" s="412"/>
      <c r="G114" s="413"/>
      <c r="I114" s="130"/>
      <c r="J114" s="130"/>
      <c r="K114" s="130"/>
      <c r="L114" s="130"/>
      <c r="M114" s="130"/>
      <c r="N114" s="130"/>
      <c r="O114" s="130"/>
      <c r="P114" s="130"/>
      <c r="Q114" s="130"/>
      <c r="R114" s="130"/>
      <c r="S114" s="130"/>
    </row>
    <row r="115" spans="1:256">
      <c r="C115" s="112" t="s">
        <v>81</v>
      </c>
      <c r="D115" s="414" t="s">
        <v>458</v>
      </c>
      <c r="F115" s="415"/>
      <c r="G115" s="372"/>
      <c r="I115" s="130"/>
      <c r="J115" s="130"/>
      <c r="K115" s="130"/>
      <c r="L115" s="130"/>
      <c r="M115" s="130"/>
      <c r="N115" s="130"/>
      <c r="O115" s="130"/>
      <c r="P115" s="130"/>
      <c r="Q115" s="130"/>
      <c r="R115" s="130"/>
      <c r="S115" s="130"/>
    </row>
  </sheetData>
  <protectedRanges>
    <protectedRange sqref="G14 F4:F8 G80 G75 F46 F65 G11 F94 F96 G40:G42 G36:G38 F114:F65200" name="Range1"/>
    <protectedRange sqref="F2" name="Range1_1"/>
    <protectedRange sqref="F3" name="Range1_1_1"/>
    <protectedRange sqref="F90" name="Range1_2"/>
    <protectedRange sqref="F81" name="Range1_2_1"/>
    <protectedRange sqref="F61" name="Range1_2_3"/>
    <protectedRange sqref="F53" name="Range1_2_4"/>
    <protectedRange sqref="F19" name="Range1_2_8"/>
    <protectedRange sqref="F35" name="Range1_1_7"/>
    <protectedRange sqref="F37" name="Range1_12"/>
    <protectedRange sqref="F12:F13 F20:F34 F38:F44 F47:F52 F54:F60 F62:F64 F76 F78:F79 F82:F87 F91:F92 F95 F97:F113 F66:F73 F15:F18" name="Range1_1_12"/>
    <protectedRange sqref="F11 F14 F36 F75 F80 F93" name="Range1_3"/>
    <protectedRange sqref="F1" name="Range1_1_2"/>
  </protectedRanges>
  <mergeCells count="3">
    <mergeCell ref="F3:G3"/>
    <mergeCell ref="F6:G6"/>
    <mergeCell ref="D1:G1"/>
  </mergeCells>
  <dataValidations count="3">
    <dataValidation type="list" allowBlank="1" showInputMessage="1" showErrorMessage="1" sqref="F37" xr:uid="{DF1EACA4-BB2B-471D-864B-B5353BA43687}">
      <formula1>$O$13:$O$19</formula1>
    </dataValidation>
    <dataValidation type="list" allowBlank="1" showInputMessage="1" showErrorMessage="1" sqref="F66:F73 F15:F18 F95 F91:F92 F82:F87 F78:F79 F76 F97:F113 F62:F64 F54:F60 F47:F52 F38:F44 F20:F34 F13" xr:uid="{C7288D81-8424-4220-A71D-E6FAF093639E}">
      <formula1>$L$11:$L$15</formula1>
    </dataValidation>
    <dataValidation type="list" allowBlank="1" showInputMessage="1" showErrorMessage="1" sqref="F35" xr:uid="{9CE065BA-DD49-4A5A-ACB0-A497D60F4F70}">
      <formula1>$L$12:$L$19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016F2-58CB-404E-A134-C990CDD82323}">
  <dimension ref="A1:I22"/>
  <sheetViews>
    <sheetView showGridLines="0" workbookViewId="0">
      <selection activeCell="C4" sqref="C4"/>
    </sheetView>
  </sheetViews>
  <sheetFormatPr defaultRowHeight="15"/>
  <cols>
    <col min="1" max="1" width="3.5703125" style="145" customWidth="1"/>
    <col min="2" max="3" width="35.140625" customWidth="1"/>
    <col min="4" max="5" width="16.42578125" style="147" customWidth="1"/>
    <col min="6" max="8" width="16.42578125" customWidth="1"/>
    <col min="9" max="9" width="3.140625" customWidth="1"/>
  </cols>
  <sheetData>
    <row r="1" spans="1:9" s="3" customFormat="1" ht="19.5">
      <c r="A1" s="83"/>
      <c r="B1" s="548" t="s">
        <v>0</v>
      </c>
      <c r="C1" s="548"/>
      <c r="D1" s="548"/>
      <c r="E1" s="548"/>
      <c r="F1" s="84"/>
      <c r="G1" s="85"/>
    </row>
    <row r="2" spans="1:9" s="3" customFormat="1" ht="20.25">
      <c r="A2" s="83"/>
      <c r="B2" s="83"/>
      <c r="C2" s="83"/>
      <c r="D2" s="86"/>
      <c r="F2" s="84"/>
      <c r="G2" s="85"/>
    </row>
    <row r="3" spans="1:9" s="3" customFormat="1" ht="21">
      <c r="A3" s="83"/>
      <c r="B3" s="9" t="s">
        <v>1</v>
      </c>
      <c r="C3" s="9"/>
      <c r="D3" s="43" t="str">
        <f>ClientName</f>
        <v>Arlington Public Schools</v>
      </c>
      <c r="E3" s="43"/>
    </row>
    <row r="4" spans="1:9" ht="23.25">
      <c r="A4" s="132"/>
      <c r="B4" s="348" t="s">
        <v>459</v>
      </c>
      <c r="C4" s="14"/>
      <c r="D4" s="133"/>
      <c r="E4" s="133"/>
      <c r="F4" s="134"/>
      <c r="G4" s="135"/>
      <c r="H4" s="136"/>
    </row>
    <row r="5" spans="1:9" ht="18" thickBot="1">
      <c r="A5" s="132"/>
      <c r="B5" s="137"/>
      <c r="C5" s="137"/>
      <c r="D5" s="600"/>
      <c r="E5" s="600"/>
      <c r="F5" s="134"/>
      <c r="G5" s="133"/>
      <c r="H5" s="134"/>
    </row>
    <row r="6" spans="1:9" ht="15.75" thickBot="1">
      <c r="A6" s="132"/>
      <c r="B6" s="138" t="s">
        <v>4</v>
      </c>
      <c r="C6" s="138"/>
      <c r="D6" s="601" t="str">
        <f>'Minimum Requirements'!$E$6</f>
        <v>Enter Offeror Name Here (it will carry through to other tabs)</v>
      </c>
      <c r="E6" s="602"/>
      <c r="F6" s="602"/>
      <c r="G6" s="602"/>
      <c r="H6" s="603"/>
    </row>
    <row r="7" spans="1:9">
      <c r="A7" s="132"/>
      <c r="B7" s="416" t="s">
        <v>460</v>
      </c>
      <c r="C7" s="139"/>
      <c r="D7" s="140"/>
      <c r="E7" s="140"/>
      <c r="F7" s="141"/>
      <c r="G7" s="141"/>
      <c r="H7" s="142"/>
    </row>
    <row r="8" spans="1:9" ht="38.25">
      <c r="A8" s="132"/>
      <c r="B8" s="417"/>
      <c r="C8" s="418" t="s">
        <v>461</v>
      </c>
      <c r="D8" s="419" t="s">
        <v>462</v>
      </c>
      <c r="E8" s="419" t="s">
        <v>463</v>
      </c>
      <c r="F8" s="419" t="s">
        <v>464</v>
      </c>
      <c r="G8" s="419" t="s">
        <v>465</v>
      </c>
      <c r="H8" s="419" t="s">
        <v>466</v>
      </c>
      <c r="I8" s="143"/>
    </row>
    <row r="9" spans="1:9">
      <c r="A9" s="132"/>
      <c r="B9" s="420" t="s">
        <v>467</v>
      </c>
      <c r="C9" s="421"/>
      <c r="D9" s="422"/>
      <c r="E9" s="423"/>
      <c r="F9" s="422"/>
      <c r="G9" s="424"/>
      <c r="H9" s="425"/>
    </row>
    <row r="10" spans="1:9">
      <c r="A10" s="144"/>
      <c r="B10" s="420" t="s">
        <v>468</v>
      </c>
      <c r="C10" s="421"/>
      <c r="D10" s="422"/>
      <c r="E10" s="422"/>
      <c r="F10" s="425"/>
      <c r="G10" s="426"/>
      <c r="H10" s="425"/>
    </row>
    <row r="11" spans="1:9">
      <c r="A11" s="144"/>
      <c r="B11" s="420" t="s">
        <v>469</v>
      </c>
      <c r="C11" s="421"/>
      <c r="D11" s="422"/>
      <c r="E11" s="422"/>
      <c r="F11" s="375"/>
      <c r="G11" s="375"/>
      <c r="H11" s="375"/>
    </row>
    <row r="12" spans="1:9">
      <c r="A12" s="144"/>
      <c r="B12" s="420" t="s">
        <v>470</v>
      </c>
      <c r="C12" s="421"/>
      <c r="D12" s="422"/>
      <c r="E12" s="423"/>
      <c r="F12" s="375"/>
      <c r="G12" s="375"/>
      <c r="H12" s="375"/>
    </row>
    <row r="13" spans="1:9">
      <c r="A13" s="132"/>
      <c r="B13" s="420" t="s">
        <v>471</v>
      </c>
      <c r="C13" s="421"/>
      <c r="D13" s="422"/>
      <c r="E13" s="423"/>
      <c r="F13" s="422"/>
      <c r="G13" s="424"/>
      <c r="H13" s="425"/>
    </row>
    <row r="14" spans="1:9">
      <c r="A14" s="144"/>
      <c r="B14" s="420" t="s">
        <v>471</v>
      </c>
      <c r="C14" s="421"/>
      <c r="D14" s="422"/>
      <c r="E14" s="422"/>
      <c r="F14" s="425"/>
      <c r="G14" s="426"/>
      <c r="H14" s="425"/>
    </row>
    <row r="15" spans="1:9">
      <c r="A15" s="144"/>
      <c r="B15" s="420" t="s">
        <v>471</v>
      </c>
      <c r="C15" s="421"/>
      <c r="D15" s="422"/>
      <c r="E15" s="422"/>
      <c r="F15" s="427"/>
      <c r="G15" s="427"/>
      <c r="H15" s="427"/>
    </row>
    <row r="16" spans="1:9">
      <c r="A16" s="144"/>
      <c r="B16" s="420" t="s">
        <v>471</v>
      </c>
      <c r="C16" s="421"/>
      <c r="D16" s="422"/>
      <c r="E16" s="423"/>
      <c r="F16" s="427"/>
      <c r="G16" s="427"/>
      <c r="H16" s="427"/>
    </row>
    <row r="17" spans="2:9">
      <c r="B17" s="142"/>
      <c r="C17" s="142"/>
      <c r="D17" s="146"/>
      <c r="E17" s="146"/>
      <c r="F17" s="142"/>
      <c r="G17" s="142"/>
      <c r="H17" s="142"/>
    </row>
    <row r="18" spans="2:9" ht="15" customHeight="1">
      <c r="B18" s="428"/>
      <c r="C18" s="429"/>
      <c r="D18" s="604" t="s">
        <v>472</v>
      </c>
      <c r="E18" s="605"/>
      <c r="F18" s="605"/>
      <c r="G18" s="605"/>
      <c r="H18" s="606"/>
      <c r="I18" s="143"/>
    </row>
    <row r="19" spans="2:9" ht="25.5">
      <c r="B19" s="430"/>
      <c r="C19" s="418" t="s">
        <v>461</v>
      </c>
      <c r="D19" s="419" t="s">
        <v>473</v>
      </c>
      <c r="E19" s="419" t="s">
        <v>474</v>
      </c>
      <c r="F19" s="419" t="s">
        <v>475</v>
      </c>
      <c r="G19" s="419" t="s">
        <v>476</v>
      </c>
      <c r="H19" s="419" t="s">
        <v>477</v>
      </c>
      <c r="I19" s="143"/>
    </row>
    <row r="20" spans="2:9">
      <c r="B20" s="431" t="s">
        <v>467</v>
      </c>
      <c r="C20" s="432"/>
      <c r="D20" s="433"/>
      <c r="E20" s="433"/>
      <c r="F20" s="434"/>
      <c r="G20" s="434"/>
      <c r="H20" s="434"/>
    </row>
    <row r="21" spans="2:9">
      <c r="B21" s="431" t="s">
        <v>468</v>
      </c>
      <c r="C21" s="432"/>
      <c r="D21" s="422"/>
      <c r="E21" s="422"/>
      <c r="F21" s="425"/>
      <c r="G21" s="425"/>
      <c r="H21" s="425"/>
    </row>
    <row r="22" spans="2:9">
      <c r="B22" s="142"/>
      <c r="C22" s="142"/>
      <c r="D22" s="146"/>
      <c r="E22" s="146"/>
      <c r="F22" s="142"/>
      <c r="G22" s="142"/>
      <c r="H22" s="142"/>
    </row>
  </sheetData>
  <protectedRanges>
    <protectedRange sqref="F6" name="Range1_3"/>
    <protectedRange sqref="F1:F2" name="Range1_1"/>
    <protectedRange sqref="D3" name="Range1_1_1"/>
    <protectedRange sqref="F11:H12 F15:H16" name="Range1_2_8"/>
    <protectedRange sqref="D1" name="Range1_1_2"/>
  </protectedRanges>
  <mergeCells count="4">
    <mergeCell ref="D5:E5"/>
    <mergeCell ref="D6:H6"/>
    <mergeCell ref="D18:H18"/>
    <mergeCell ref="B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F4400-02B8-4FB5-A35B-9677551BCA9D}">
  <dimension ref="A1:F67"/>
  <sheetViews>
    <sheetView showGridLines="0" workbookViewId="0">
      <selection activeCell="C4" sqref="C4"/>
    </sheetView>
  </sheetViews>
  <sheetFormatPr defaultColWidth="8.85546875" defaultRowHeight="15"/>
  <cols>
    <col min="1" max="2" width="3.5703125" style="98" customWidth="1"/>
    <col min="3" max="3" width="75" style="100" customWidth="1"/>
    <col min="4" max="4" width="2.5703125" style="3" customWidth="1"/>
    <col min="5" max="5" width="40.85546875" style="100" customWidth="1"/>
    <col min="6" max="6" width="47.5703125" style="84" customWidth="1"/>
    <col min="7" max="7" width="2.5703125" style="3" customWidth="1"/>
    <col min="8" max="8" width="8.85546875" style="3"/>
    <col min="9" max="9" width="5.5703125" style="3" customWidth="1"/>
    <col min="10" max="16384" width="8.85546875" style="3"/>
  </cols>
  <sheetData>
    <row r="1" spans="1:6" ht="42.75" customHeight="1">
      <c r="A1" s="83"/>
      <c r="B1" s="83"/>
      <c r="C1" s="548" t="s">
        <v>0</v>
      </c>
      <c r="D1" s="548"/>
      <c r="E1" s="548"/>
      <c r="F1" s="548"/>
    </row>
    <row r="2" spans="1:6" ht="20.25">
      <c r="A2" s="83"/>
      <c r="B2" s="83"/>
      <c r="C2" s="86"/>
      <c r="E2" s="84"/>
      <c r="F2" s="85"/>
    </row>
    <row r="3" spans="1:6" ht="21">
      <c r="A3" s="83"/>
      <c r="B3" s="83"/>
      <c r="C3" s="9" t="s">
        <v>1</v>
      </c>
      <c r="D3" s="8"/>
      <c r="E3" s="554" t="str">
        <f>ClientName</f>
        <v>Arlington Public Schools</v>
      </c>
      <c r="F3" s="554"/>
    </row>
    <row r="4" spans="1:6" ht="23.25">
      <c r="A4" s="87"/>
      <c r="B4" s="83"/>
      <c r="C4" s="348" t="s">
        <v>478</v>
      </c>
      <c r="E4" s="88"/>
      <c r="F4" s="85"/>
    </row>
    <row r="5" spans="1:6" ht="18" thickBot="1">
      <c r="A5" s="83"/>
      <c r="B5" s="83"/>
      <c r="C5" s="89"/>
      <c r="E5" s="88"/>
      <c r="F5" s="90"/>
    </row>
    <row r="6" spans="1:6" ht="15.75" thickBot="1">
      <c r="A6" s="83"/>
      <c r="B6" s="83"/>
      <c r="C6" s="148" t="s">
        <v>4</v>
      </c>
      <c r="E6" s="596" t="str">
        <f>'Minimum Requirements'!$E$6</f>
        <v>Enter Offeror Name Here (it will carry through to other tabs)</v>
      </c>
      <c r="F6" s="597"/>
    </row>
    <row r="7" spans="1:6" ht="67.5" customHeight="1" thickBot="1">
      <c r="A7" s="87"/>
      <c r="B7" s="83"/>
      <c r="C7" s="92" t="s">
        <v>479</v>
      </c>
      <c r="E7" s="149"/>
      <c r="F7" s="150"/>
    </row>
    <row r="8" spans="1:6">
      <c r="A8" s="87" t="s">
        <v>10</v>
      </c>
      <c r="B8" s="83"/>
      <c r="C8" s="88"/>
      <c r="E8" s="151"/>
      <c r="F8" s="152"/>
    </row>
    <row r="9" spans="1:6" ht="15.75">
      <c r="A9" s="87" t="s">
        <v>10</v>
      </c>
      <c r="B9" s="83"/>
      <c r="C9" s="335" t="s">
        <v>11</v>
      </c>
      <c r="E9" s="314"/>
      <c r="F9" s="314"/>
    </row>
    <row r="10" spans="1:6" ht="15.75">
      <c r="A10" s="95" t="s">
        <v>10</v>
      </c>
      <c r="B10" s="96" t="s">
        <v>10</v>
      </c>
      <c r="C10" s="336" t="s">
        <v>480</v>
      </c>
      <c r="E10" s="314"/>
      <c r="F10" s="314"/>
    </row>
    <row r="11" spans="1:6" ht="15.75">
      <c r="A11" s="95" t="s">
        <v>10</v>
      </c>
      <c r="B11" s="96" t="s">
        <v>10</v>
      </c>
      <c r="C11" s="336" t="s">
        <v>481</v>
      </c>
      <c r="E11" s="314" t="s">
        <v>12</v>
      </c>
      <c r="F11" s="314" t="s">
        <v>13</v>
      </c>
    </row>
    <row r="12" spans="1:6" ht="38.25">
      <c r="A12" s="95" t="s">
        <v>14</v>
      </c>
      <c r="C12" s="435" t="s">
        <v>482</v>
      </c>
      <c r="E12" s="360"/>
      <c r="F12" s="387"/>
    </row>
    <row r="13" spans="1:6" ht="25.5">
      <c r="A13" s="95" t="s">
        <v>16</v>
      </c>
      <c r="C13" s="435" t="s">
        <v>483</v>
      </c>
      <c r="E13" s="360"/>
      <c r="F13" s="387"/>
    </row>
    <row r="14" spans="1:6" ht="15.75">
      <c r="B14" s="98" t="s">
        <v>10</v>
      </c>
      <c r="C14" s="336" t="s">
        <v>484</v>
      </c>
      <c r="E14" s="314" t="s">
        <v>12</v>
      </c>
      <c r="F14" s="314" t="s">
        <v>13</v>
      </c>
    </row>
    <row r="15" spans="1:6" ht="25.5">
      <c r="A15" s="95" t="s">
        <v>18</v>
      </c>
      <c r="C15" s="435" t="s">
        <v>485</v>
      </c>
      <c r="E15" s="360"/>
      <c r="F15" s="387"/>
    </row>
    <row r="16" spans="1:6" ht="25.5">
      <c r="A16" s="95" t="s">
        <v>20</v>
      </c>
      <c r="B16" s="98" t="s">
        <v>27</v>
      </c>
      <c r="C16" s="435" t="s">
        <v>486</v>
      </c>
      <c r="E16" s="360"/>
      <c r="F16" s="387"/>
    </row>
    <row r="17" spans="1:6" ht="25.5">
      <c r="A17" s="95"/>
      <c r="B17" s="98" t="s">
        <v>29</v>
      </c>
      <c r="C17" s="435" t="s">
        <v>487</v>
      </c>
      <c r="E17" s="360"/>
      <c r="F17" s="387"/>
    </row>
    <row r="18" spans="1:6" ht="38.25">
      <c r="A18" s="95" t="s">
        <v>22</v>
      </c>
      <c r="C18" s="435" t="s">
        <v>488</v>
      </c>
      <c r="E18" s="360"/>
      <c r="F18" s="387"/>
    </row>
    <row r="19" spans="1:6" ht="38.25">
      <c r="A19" s="95" t="s">
        <v>24</v>
      </c>
      <c r="C19" s="435" t="s">
        <v>489</v>
      </c>
      <c r="E19" s="360"/>
      <c r="F19" s="387"/>
    </row>
    <row r="20" spans="1:6" ht="38.25">
      <c r="A20" s="95" t="s">
        <v>73</v>
      </c>
      <c r="C20" s="435" t="s">
        <v>490</v>
      </c>
      <c r="E20" s="360"/>
      <c r="F20" s="387"/>
    </row>
    <row r="21" spans="1:6" ht="30" customHeight="1">
      <c r="A21" s="95" t="s">
        <v>80</v>
      </c>
      <c r="C21" s="435" t="s">
        <v>491</v>
      </c>
      <c r="E21" s="360"/>
      <c r="F21" s="387"/>
    </row>
    <row r="22" spans="1:6" ht="30" customHeight="1">
      <c r="A22" s="95" t="s">
        <v>95</v>
      </c>
      <c r="C22" s="435" t="s">
        <v>492</v>
      </c>
      <c r="E22" s="360"/>
      <c r="F22" s="387"/>
    </row>
    <row r="23" spans="1:6" ht="28.5" customHeight="1">
      <c r="A23" s="95" t="s">
        <v>100</v>
      </c>
      <c r="C23" s="435" t="s">
        <v>493</v>
      </c>
      <c r="E23" s="360"/>
      <c r="F23" s="387"/>
    </row>
    <row r="24" spans="1:6" ht="38.25">
      <c r="A24" s="95" t="s">
        <v>103</v>
      </c>
      <c r="C24" s="435" t="s">
        <v>494</v>
      </c>
      <c r="E24" s="360"/>
      <c r="F24" s="387"/>
    </row>
    <row r="25" spans="1:6" ht="18.75" customHeight="1">
      <c r="A25" s="95" t="s">
        <v>115</v>
      </c>
      <c r="C25" s="436" t="s">
        <v>495</v>
      </c>
      <c r="E25" s="360"/>
      <c r="F25" s="387"/>
    </row>
    <row r="26" spans="1:6" ht="38.25">
      <c r="A26" s="95" t="s">
        <v>119</v>
      </c>
      <c r="C26" s="435" t="s">
        <v>496</v>
      </c>
      <c r="E26" s="360"/>
      <c r="F26" s="387"/>
    </row>
    <row r="27" spans="1:6" ht="15.75">
      <c r="B27" s="98" t="s">
        <v>10</v>
      </c>
      <c r="C27" s="336" t="s">
        <v>497</v>
      </c>
      <c r="D27" s="327"/>
      <c r="E27" s="314" t="s">
        <v>12</v>
      </c>
      <c r="F27" s="314" t="s">
        <v>13</v>
      </c>
    </row>
    <row r="28" spans="1:6" ht="25.5">
      <c r="A28" s="95" t="s">
        <v>121</v>
      </c>
      <c r="C28" s="435" t="s">
        <v>498</v>
      </c>
      <c r="E28" s="360"/>
      <c r="F28" s="387"/>
    </row>
    <row r="29" spans="1:6" ht="25.5">
      <c r="A29" s="95" t="s">
        <v>310</v>
      </c>
      <c r="B29" s="98" t="s">
        <v>27</v>
      </c>
      <c r="C29" s="435" t="s">
        <v>499</v>
      </c>
      <c r="E29" s="360"/>
      <c r="F29" s="387"/>
    </row>
    <row r="30" spans="1:6">
      <c r="B30" s="98" t="s">
        <v>29</v>
      </c>
      <c r="C30" s="435" t="s">
        <v>500</v>
      </c>
      <c r="E30" s="360"/>
      <c r="F30" s="387"/>
    </row>
    <row r="31" spans="1:6" ht="38.25">
      <c r="A31" s="95" t="s">
        <v>319</v>
      </c>
      <c r="B31" s="98" t="s">
        <v>10</v>
      </c>
      <c r="C31" s="435" t="s">
        <v>501</v>
      </c>
      <c r="E31" s="360"/>
      <c r="F31" s="387"/>
    </row>
    <row r="32" spans="1:6" ht="25.5">
      <c r="A32" s="95" t="s">
        <v>123</v>
      </c>
      <c r="B32" s="98" t="s">
        <v>10</v>
      </c>
      <c r="C32" s="435" t="s">
        <v>502</v>
      </c>
      <c r="E32" s="360"/>
      <c r="F32" s="387"/>
    </row>
    <row r="33" spans="1:6" ht="25.5">
      <c r="A33" s="95" t="s">
        <v>125</v>
      </c>
      <c r="B33" s="98" t="s">
        <v>10</v>
      </c>
      <c r="C33" s="435" t="s">
        <v>503</v>
      </c>
      <c r="E33" s="360"/>
      <c r="F33" s="387"/>
    </row>
    <row r="34" spans="1:6" ht="25.5">
      <c r="A34" s="95" t="s">
        <v>128</v>
      </c>
      <c r="B34" s="98" t="s">
        <v>10</v>
      </c>
      <c r="C34" s="435" t="s">
        <v>504</v>
      </c>
      <c r="E34" s="360"/>
      <c r="F34" s="387"/>
    </row>
    <row r="35" spans="1:6" ht="15.75">
      <c r="B35" s="98" t="s">
        <v>10</v>
      </c>
      <c r="C35" s="336" t="s">
        <v>505</v>
      </c>
      <c r="D35" s="327"/>
      <c r="E35" s="314" t="s">
        <v>12</v>
      </c>
      <c r="F35" s="314" t="s">
        <v>13</v>
      </c>
    </row>
    <row r="36" spans="1:6" ht="25.5">
      <c r="A36" s="95" t="s">
        <v>131</v>
      </c>
      <c r="B36" s="98" t="s">
        <v>10</v>
      </c>
      <c r="C36" s="437" t="s">
        <v>506</v>
      </c>
      <c r="E36" s="375"/>
      <c r="F36" s="375"/>
    </row>
    <row r="37" spans="1:6">
      <c r="B37" s="98" t="s">
        <v>27</v>
      </c>
      <c r="C37" s="435" t="s">
        <v>507</v>
      </c>
      <c r="E37" s="392"/>
      <c r="F37" s="387"/>
    </row>
    <row r="38" spans="1:6">
      <c r="B38" s="98" t="s">
        <v>29</v>
      </c>
      <c r="C38" s="435" t="s">
        <v>508</v>
      </c>
      <c r="E38" s="392"/>
      <c r="F38" s="387"/>
    </row>
    <row r="39" spans="1:6" ht="25.5">
      <c r="A39" s="95" t="s">
        <v>133</v>
      </c>
      <c r="C39" s="437" t="s">
        <v>509</v>
      </c>
      <c r="E39" s="375"/>
      <c r="F39" s="375"/>
    </row>
    <row r="40" spans="1:6">
      <c r="B40" s="98" t="s">
        <v>27</v>
      </c>
      <c r="C40" s="435" t="s">
        <v>510</v>
      </c>
      <c r="E40" s="390"/>
      <c r="F40" s="387"/>
    </row>
    <row r="41" spans="1:6">
      <c r="B41" s="98" t="s">
        <v>29</v>
      </c>
      <c r="C41" s="435" t="s">
        <v>511</v>
      </c>
      <c r="E41" s="390"/>
      <c r="F41" s="387"/>
    </row>
    <row r="42" spans="1:6">
      <c r="C42" s="88"/>
      <c r="E42" s="88"/>
      <c r="F42" s="100"/>
    </row>
    <row r="43" spans="1:6">
      <c r="C43" s="88"/>
      <c r="E43" s="88"/>
      <c r="F43" s="100"/>
    </row>
    <row r="44" spans="1:6">
      <c r="C44" s="84"/>
      <c r="E44" s="84"/>
      <c r="F44" s="100"/>
    </row>
    <row r="45" spans="1:6">
      <c r="C45" s="84"/>
      <c r="E45" s="84"/>
      <c r="F45" s="100"/>
    </row>
    <row r="46" spans="1:6">
      <c r="C46" s="84"/>
      <c r="E46" s="84"/>
      <c r="F46" s="100"/>
    </row>
    <row r="47" spans="1:6">
      <c r="C47" s="84"/>
      <c r="E47" s="84"/>
      <c r="F47" s="100"/>
    </row>
    <row r="48" spans="1:6">
      <c r="C48" s="84"/>
      <c r="E48" s="84"/>
      <c r="F48" s="100"/>
    </row>
    <row r="49" spans="3:6">
      <c r="C49" s="84"/>
      <c r="E49" s="84"/>
      <c r="F49" s="100"/>
    </row>
    <row r="50" spans="3:6">
      <c r="C50" s="84"/>
      <c r="E50" s="84"/>
      <c r="F50" s="100"/>
    </row>
    <row r="51" spans="3:6">
      <c r="C51" s="84"/>
      <c r="E51" s="84"/>
      <c r="F51" s="100"/>
    </row>
    <row r="52" spans="3:6">
      <c r="C52" s="84"/>
      <c r="E52" s="84"/>
      <c r="F52" s="100"/>
    </row>
    <row r="53" spans="3:6">
      <c r="C53" s="84"/>
      <c r="E53" s="84"/>
      <c r="F53" s="100"/>
    </row>
    <row r="54" spans="3:6">
      <c r="C54" s="84"/>
      <c r="E54" s="84"/>
      <c r="F54" s="100"/>
    </row>
    <row r="55" spans="3:6">
      <c r="C55" s="84"/>
      <c r="E55" s="84"/>
      <c r="F55" s="100"/>
    </row>
    <row r="56" spans="3:6">
      <c r="C56" s="84"/>
      <c r="E56" s="84"/>
      <c r="F56" s="100"/>
    </row>
    <row r="57" spans="3:6">
      <c r="C57" s="84"/>
      <c r="E57" s="84"/>
      <c r="F57" s="100"/>
    </row>
    <row r="58" spans="3:6">
      <c r="C58" s="84"/>
      <c r="E58" s="84"/>
      <c r="F58" s="100"/>
    </row>
    <row r="59" spans="3:6">
      <c r="C59" s="84"/>
      <c r="E59" s="84"/>
      <c r="F59" s="100"/>
    </row>
    <row r="60" spans="3:6">
      <c r="C60" s="84"/>
      <c r="E60" s="84"/>
      <c r="F60" s="100"/>
    </row>
    <row r="61" spans="3:6">
      <c r="C61" s="84"/>
      <c r="E61" s="84"/>
      <c r="F61" s="100"/>
    </row>
    <row r="62" spans="3:6">
      <c r="C62" s="84"/>
      <c r="E62" s="84"/>
      <c r="F62" s="100"/>
    </row>
    <row r="63" spans="3:6">
      <c r="C63" s="84"/>
      <c r="E63" s="84"/>
      <c r="F63" s="100"/>
    </row>
    <row r="64" spans="3:6">
      <c r="C64" s="84"/>
      <c r="E64" s="84"/>
      <c r="F64" s="100"/>
    </row>
    <row r="65" spans="3:6">
      <c r="C65" s="84"/>
      <c r="E65" s="84"/>
      <c r="F65" s="100"/>
    </row>
    <row r="66" spans="3:6">
      <c r="C66" s="84"/>
      <c r="E66" s="84"/>
      <c r="F66" s="100"/>
    </row>
    <row r="67" spans="3:6">
      <c r="C67" s="84"/>
      <c r="E67" s="84"/>
      <c r="F67" s="100"/>
    </row>
  </sheetData>
  <protectedRanges>
    <protectedRange sqref="E40:E41 E43:E65208 E37:E38 E4:E8" name="Range1"/>
    <protectedRange sqref="E2" name="Range1_1"/>
    <protectedRange sqref="E3" name="Range1_1_1"/>
    <protectedRange sqref="E39" name="Range1_2"/>
    <protectedRange sqref="E36" name="Range1_3"/>
    <protectedRange sqref="E12:E13 E15:E26 E28:E34" name="Range1_1_3"/>
    <protectedRange sqref="E1" name="Range1_1_2"/>
  </protectedRanges>
  <mergeCells count="3">
    <mergeCell ref="E3:F3"/>
    <mergeCell ref="E6:F6"/>
    <mergeCell ref="C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2C29-C97C-4AA5-BBBF-60FD437E4C4C}">
  <dimension ref="A1:F89"/>
  <sheetViews>
    <sheetView showGridLines="0" topLeftCell="A57" workbookViewId="0">
      <selection activeCell="C4" sqref="C4"/>
    </sheetView>
  </sheetViews>
  <sheetFormatPr defaultColWidth="8.85546875" defaultRowHeight="15"/>
  <cols>
    <col min="1" max="2" width="3.5703125" style="112" customWidth="1"/>
    <col min="3" max="3" width="66" style="165" customWidth="1"/>
    <col min="4" max="4" width="4.140625" style="3" customWidth="1"/>
    <col min="5" max="5" width="48.5703125" style="165" customWidth="1"/>
    <col min="6" max="6" width="47.5703125" style="164" customWidth="1"/>
    <col min="7" max="7" width="3" style="3" customWidth="1"/>
    <col min="8" max="16384" width="8.85546875" style="3"/>
  </cols>
  <sheetData>
    <row r="1" spans="1:6" ht="36" customHeight="1">
      <c r="A1" s="83"/>
      <c r="B1" s="83"/>
      <c r="C1" s="548" t="s">
        <v>0</v>
      </c>
      <c r="D1" s="548"/>
      <c r="E1" s="548"/>
      <c r="F1" s="548"/>
    </row>
    <row r="2" spans="1:6" ht="36" customHeight="1">
      <c r="A2" s="83"/>
      <c r="B2" s="83"/>
      <c r="C2" s="86"/>
      <c r="E2" s="84"/>
      <c r="F2" s="85"/>
    </row>
    <row r="3" spans="1:6" ht="22.5" customHeight="1">
      <c r="A3" s="83"/>
      <c r="B3" s="83"/>
      <c r="C3" s="9" t="s">
        <v>1</v>
      </c>
      <c r="D3" s="8"/>
      <c r="E3" s="554" t="str">
        <f>ClientName</f>
        <v>Arlington Public Schools</v>
      </c>
      <c r="F3" s="554"/>
    </row>
    <row r="4" spans="1:6" ht="23.25">
      <c r="A4" s="153"/>
      <c r="B4" s="154"/>
      <c r="C4" s="348" t="s">
        <v>512</v>
      </c>
      <c r="E4" s="155"/>
      <c r="F4" s="156"/>
    </row>
    <row r="5" spans="1:6" ht="18" thickBot="1">
      <c r="A5" s="154"/>
      <c r="B5" s="154"/>
      <c r="C5" s="137"/>
      <c r="E5" s="155"/>
      <c r="F5" s="157"/>
    </row>
    <row r="6" spans="1:6" ht="15.75" thickBot="1">
      <c r="A6" s="154"/>
      <c r="B6" s="154"/>
      <c r="C6" s="158" t="s">
        <v>4</v>
      </c>
      <c r="E6" s="607" t="str">
        <f>'Minimum Requirements'!$E$6</f>
        <v>Enter Offeror Name Here (it will carry through to other tabs)</v>
      </c>
      <c r="F6" s="608"/>
    </row>
    <row r="7" spans="1:6" ht="77.25" thickBot="1">
      <c r="A7" s="153"/>
      <c r="B7" s="154"/>
      <c r="C7" s="159" t="s">
        <v>479</v>
      </c>
      <c r="E7" s="160"/>
      <c r="F7" s="161"/>
    </row>
    <row r="8" spans="1:6">
      <c r="A8" s="153" t="s">
        <v>10</v>
      </c>
      <c r="B8" s="154"/>
      <c r="C8" s="155"/>
      <c r="E8" s="162"/>
      <c r="F8" s="163"/>
    </row>
    <row r="9" spans="1:6" ht="15.75">
      <c r="A9" s="153" t="s">
        <v>10</v>
      </c>
      <c r="B9" s="154" t="s">
        <v>10</v>
      </c>
      <c r="C9" s="312" t="s">
        <v>513</v>
      </c>
      <c r="E9" s="329" t="s">
        <v>12</v>
      </c>
      <c r="F9" s="329" t="s">
        <v>13</v>
      </c>
    </row>
    <row r="10" spans="1:6" ht="113.1" customHeight="1">
      <c r="A10" s="111" t="s">
        <v>14</v>
      </c>
      <c r="B10" s="96" t="s">
        <v>27</v>
      </c>
      <c r="C10" s="397" t="s">
        <v>514</v>
      </c>
      <c r="E10" s="390"/>
      <c r="F10" s="372"/>
    </row>
    <row r="11" spans="1:6" ht="38.450000000000003" customHeight="1">
      <c r="A11" s="111"/>
      <c r="B11" s="112" t="s">
        <v>29</v>
      </c>
      <c r="C11" s="397" t="s">
        <v>515</v>
      </c>
      <c r="E11" s="360"/>
      <c r="F11" s="372"/>
    </row>
    <row r="12" spans="1:6" ht="61.7" customHeight="1">
      <c r="A12" s="111"/>
      <c r="B12" s="112" t="s">
        <v>31</v>
      </c>
      <c r="C12" s="397" t="s">
        <v>516</v>
      </c>
      <c r="E12" s="360"/>
      <c r="F12" s="372"/>
    </row>
    <row r="13" spans="1:6" ht="36" customHeight="1">
      <c r="A13" s="111"/>
      <c r="B13" s="112" t="s">
        <v>33</v>
      </c>
      <c r="C13" s="397" t="s">
        <v>517</v>
      </c>
      <c r="E13" s="360"/>
      <c r="F13" s="372"/>
    </row>
    <row r="14" spans="1:6" ht="47.45" customHeight="1">
      <c r="A14" s="111"/>
      <c r="B14" s="112" t="s">
        <v>53</v>
      </c>
      <c r="C14" s="397" t="s">
        <v>518</v>
      </c>
      <c r="E14" s="360"/>
      <c r="F14" s="372"/>
    </row>
    <row r="15" spans="1:6" ht="75" customHeight="1">
      <c r="A15" s="111" t="s">
        <v>16</v>
      </c>
      <c r="C15" s="397" t="s">
        <v>519</v>
      </c>
      <c r="E15" s="360"/>
      <c r="F15" s="372"/>
    </row>
    <row r="16" spans="1:6" ht="38.25">
      <c r="A16" s="111" t="s">
        <v>18</v>
      </c>
      <c r="C16" s="438" t="s">
        <v>520</v>
      </c>
      <c r="E16" s="360"/>
      <c r="F16" s="372"/>
    </row>
    <row r="17" spans="1:6" ht="25.5">
      <c r="A17" s="111" t="s">
        <v>20</v>
      </c>
      <c r="C17" s="438" t="s">
        <v>521</v>
      </c>
      <c r="E17" s="372"/>
      <c r="F17" s="372"/>
    </row>
    <row r="18" spans="1:6" ht="15.75">
      <c r="A18" s="112" t="s">
        <v>10</v>
      </c>
      <c r="B18" s="112" t="s">
        <v>10</v>
      </c>
      <c r="C18" s="326" t="s">
        <v>522</v>
      </c>
      <c r="D18" s="327"/>
      <c r="E18" s="408" t="s">
        <v>12</v>
      </c>
      <c r="F18" s="408" t="s">
        <v>13</v>
      </c>
    </row>
    <row r="19" spans="1:6" ht="38.25">
      <c r="A19" s="111" t="s">
        <v>22</v>
      </c>
      <c r="B19" s="112" t="s">
        <v>10</v>
      </c>
      <c r="C19" s="367" t="s">
        <v>523</v>
      </c>
      <c r="E19" s="375"/>
      <c r="F19" s="375"/>
    </row>
    <row r="20" spans="1:6">
      <c r="A20" s="112" t="s">
        <v>10</v>
      </c>
      <c r="B20" s="112" t="s">
        <v>27</v>
      </c>
      <c r="C20" s="438" t="s">
        <v>524</v>
      </c>
      <c r="E20" s="360"/>
      <c r="F20" s="372"/>
    </row>
    <row r="21" spans="1:6">
      <c r="A21" s="112" t="s">
        <v>10</v>
      </c>
      <c r="B21" s="112" t="s">
        <v>29</v>
      </c>
      <c r="C21" s="438" t="s">
        <v>525</v>
      </c>
      <c r="E21" s="360"/>
      <c r="F21" s="372"/>
    </row>
    <row r="22" spans="1:6">
      <c r="A22" s="112" t="s">
        <v>10</v>
      </c>
      <c r="B22" s="112" t="s">
        <v>31</v>
      </c>
      <c r="C22" s="438" t="s">
        <v>526</v>
      </c>
      <c r="E22" s="360"/>
      <c r="F22" s="372"/>
    </row>
    <row r="23" spans="1:6">
      <c r="A23" s="112" t="s">
        <v>10</v>
      </c>
      <c r="B23" s="112" t="s">
        <v>33</v>
      </c>
      <c r="C23" s="438" t="s">
        <v>527</v>
      </c>
      <c r="E23" s="360"/>
      <c r="F23" s="372"/>
    </row>
    <row r="24" spans="1:6">
      <c r="A24" s="112" t="s">
        <v>10</v>
      </c>
      <c r="B24" s="112" t="s">
        <v>53</v>
      </c>
      <c r="C24" s="438" t="s">
        <v>528</v>
      </c>
      <c r="E24" s="360"/>
      <c r="F24" s="372"/>
    </row>
    <row r="25" spans="1:6">
      <c r="A25" s="112" t="s">
        <v>10</v>
      </c>
      <c r="B25" s="112" t="s">
        <v>55</v>
      </c>
      <c r="C25" s="438" t="s">
        <v>529</v>
      </c>
      <c r="E25" s="360"/>
      <c r="F25" s="372"/>
    </row>
    <row r="26" spans="1:6">
      <c r="A26" s="112" t="s">
        <v>10</v>
      </c>
      <c r="B26" s="112" t="s">
        <v>57</v>
      </c>
      <c r="C26" s="438" t="s">
        <v>530</v>
      </c>
      <c r="E26" s="360"/>
      <c r="F26" s="372"/>
    </row>
    <row r="27" spans="1:6">
      <c r="A27" s="112" t="s">
        <v>10</v>
      </c>
      <c r="B27" s="111" t="s">
        <v>89</v>
      </c>
      <c r="C27" s="438" t="s">
        <v>531</v>
      </c>
      <c r="E27" s="360"/>
      <c r="F27" s="372"/>
    </row>
    <row r="28" spans="1:6">
      <c r="A28" s="112" t="s">
        <v>10</v>
      </c>
      <c r="B28" s="112" t="s">
        <v>81</v>
      </c>
      <c r="C28" s="438" t="s">
        <v>532</v>
      </c>
      <c r="E28" s="360"/>
      <c r="F28" s="372"/>
    </row>
    <row r="29" spans="1:6">
      <c r="A29" s="112" t="s">
        <v>10</v>
      </c>
      <c r="B29" s="112" t="s">
        <v>145</v>
      </c>
      <c r="C29" s="438" t="s">
        <v>533</v>
      </c>
      <c r="E29" s="360"/>
      <c r="F29" s="372"/>
    </row>
    <row r="30" spans="1:6">
      <c r="A30" s="112" t="s">
        <v>10</v>
      </c>
      <c r="B30" s="112" t="s">
        <v>147</v>
      </c>
      <c r="C30" s="438" t="s">
        <v>534</v>
      </c>
      <c r="E30" s="360"/>
      <c r="F30" s="372"/>
    </row>
    <row r="31" spans="1:6" ht="25.5">
      <c r="A31" s="112" t="s">
        <v>10</v>
      </c>
      <c r="B31" s="112" t="s">
        <v>92</v>
      </c>
      <c r="C31" s="438" t="s">
        <v>535</v>
      </c>
      <c r="E31" s="360"/>
      <c r="F31" s="372"/>
    </row>
    <row r="32" spans="1:6">
      <c r="B32" s="112" t="s">
        <v>150</v>
      </c>
      <c r="C32" s="438" t="s">
        <v>536</v>
      </c>
      <c r="E32" s="360"/>
      <c r="F32" s="372"/>
    </row>
    <row r="33" spans="1:6" ht="38.25">
      <c r="A33" s="111" t="s">
        <v>24</v>
      </c>
      <c r="C33" s="438" t="s">
        <v>537</v>
      </c>
      <c r="E33" s="360"/>
      <c r="F33" s="372"/>
    </row>
    <row r="34" spans="1:6" ht="15.75">
      <c r="C34" s="326" t="s">
        <v>538</v>
      </c>
      <c r="D34" s="327"/>
      <c r="E34" s="329" t="s">
        <v>12</v>
      </c>
      <c r="F34" s="329" t="s">
        <v>13</v>
      </c>
    </row>
    <row r="35" spans="1:6" ht="25.5">
      <c r="A35" s="111" t="s">
        <v>73</v>
      </c>
      <c r="C35" s="398" t="s">
        <v>539</v>
      </c>
      <c r="E35" s="375"/>
      <c r="F35" s="375"/>
    </row>
    <row r="36" spans="1:6" ht="89.25">
      <c r="B36" s="112" t="s">
        <v>27</v>
      </c>
      <c r="C36" s="397" t="s">
        <v>540</v>
      </c>
      <c r="E36" s="390"/>
      <c r="F36" s="439"/>
    </row>
    <row r="37" spans="1:6" ht="63.75">
      <c r="B37" s="112" t="s">
        <v>29</v>
      </c>
      <c r="C37" s="397" t="s">
        <v>541</v>
      </c>
      <c r="E37" s="390"/>
      <c r="F37" s="439"/>
    </row>
    <row r="38" spans="1:6">
      <c r="A38" s="111" t="s">
        <v>80</v>
      </c>
      <c r="B38" s="112" t="s">
        <v>27</v>
      </c>
      <c r="C38" s="366" t="s">
        <v>542</v>
      </c>
      <c r="E38" s="360"/>
      <c r="F38" s="372"/>
    </row>
    <row r="39" spans="1:6">
      <c r="A39" s="111"/>
      <c r="B39" s="112" t="s">
        <v>29</v>
      </c>
      <c r="C39" s="366" t="s">
        <v>543</v>
      </c>
      <c r="E39" s="360"/>
      <c r="F39" s="372"/>
    </row>
    <row r="40" spans="1:6" ht="51">
      <c r="A40" s="111"/>
      <c r="B40" s="112" t="s">
        <v>31</v>
      </c>
      <c r="C40" s="366" t="s">
        <v>544</v>
      </c>
      <c r="E40" s="360"/>
      <c r="F40" s="372"/>
    </row>
    <row r="41" spans="1:6" ht="25.5">
      <c r="A41" s="111" t="s">
        <v>95</v>
      </c>
      <c r="C41" s="366" t="s">
        <v>545</v>
      </c>
      <c r="E41" s="372"/>
      <c r="F41" s="372"/>
    </row>
    <row r="42" spans="1:6" ht="51">
      <c r="A42" s="111" t="s">
        <v>100</v>
      </c>
      <c r="C42" s="366" t="s">
        <v>546</v>
      </c>
      <c r="E42" s="372"/>
      <c r="F42" s="372"/>
    </row>
    <row r="43" spans="1:6" ht="51">
      <c r="A43" s="111" t="s">
        <v>103</v>
      </c>
      <c r="B43" s="112" t="s">
        <v>27</v>
      </c>
      <c r="C43" s="366" t="s">
        <v>547</v>
      </c>
      <c r="E43" s="372"/>
      <c r="F43" s="372"/>
    </row>
    <row r="44" spans="1:6" ht="38.25">
      <c r="A44" s="111"/>
      <c r="B44" s="112" t="s">
        <v>29</v>
      </c>
      <c r="C44" s="366" t="s">
        <v>548</v>
      </c>
      <c r="E44" s="360"/>
      <c r="F44" s="372"/>
    </row>
    <row r="45" spans="1:6">
      <c r="A45" s="111" t="s">
        <v>115</v>
      </c>
      <c r="B45" s="112" t="s">
        <v>27</v>
      </c>
      <c r="C45" s="366" t="s">
        <v>549</v>
      </c>
      <c r="E45" s="372"/>
      <c r="F45" s="372"/>
    </row>
    <row r="46" spans="1:6" ht="25.5">
      <c r="A46" s="111"/>
      <c r="B46" s="112" t="s">
        <v>29</v>
      </c>
      <c r="C46" s="366" t="s">
        <v>550</v>
      </c>
      <c r="E46" s="372"/>
      <c r="F46" s="372"/>
    </row>
    <row r="47" spans="1:6">
      <c r="A47" s="111"/>
      <c r="B47" s="112" t="s">
        <v>31</v>
      </c>
      <c r="C47" s="366" t="s">
        <v>551</v>
      </c>
      <c r="E47" s="372"/>
      <c r="F47" s="372"/>
    </row>
    <row r="48" spans="1:6" ht="25.5">
      <c r="A48" s="111"/>
      <c r="B48" s="112" t="s">
        <v>33</v>
      </c>
      <c r="C48" s="366" t="s">
        <v>552</v>
      </c>
      <c r="E48" s="360"/>
      <c r="F48" s="372"/>
    </row>
    <row r="49" spans="1:6" ht="48.75" customHeight="1">
      <c r="A49" s="111" t="s">
        <v>119</v>
      </c>
      <c r="C49" s="366" t="s">
        <v>553</v>
      </c>
      <c r="E49" s="372"/>
      <c r="F49" s="372"/>
    </row>
    <row r="50" spans="1:6" ht="15.75">
      <c r="A50" s="112" t="s">
        <v>10</v>
      </c>
      <c r="B50" s="112" t="s">
        <v>10</v>
      </c>
      <c r="C50" s="326" t="s">
        <v>554</v>
      </c>
      <c r="D50" s="327"/>
      <c r="E50" s="329" t="s">
        <v>12</v>
      </c>
      <c r="F50" s="329" t="s">
        <v>13</v>
      </c>
    </row>
    <row r="51" spans="1:6" ht="25.5">
      <c r="A51" s="111" t="s">
        <v>121</v>
      </c>
      <c r="B51" s="112" t="s">
        <v>10</v>
      </c>
      <c r="C51" s="440" t="s">
        <v>555</v>
      </c>
      <c r="E51" s="375"/>
      <c r="F51" s="375"/>
    </row>
    <row r="52" spans="1:6">
      <c r="B52" s="112" t="s">
        <v>27</v>
      </c>
      <c r="C52" s="438" t="s">
        <v>556</v>
      </c>
      <c r="E52" s="360"/>
      <c r="F52" s="372"/>
    </row>
    <row r="53" spans="1:6">
      <c r="B53" s="112" t="s">
        <v>29</v>
      </c>
      <c r="C53" s="438" t="s">
        <v>557</v>
      </c>
      <c r="E53" s="360"/>
      <c r="F53" s="372"/>
    </row>
    <row r="54" spans="1:6">
      <c r="B54" s="112" t="s">
        <v>31</v>
      </c>
      <c r="C54" s="438" t="s">
        <v>558</v>
      </c>
      <c r="E54" s="360"/>
      <c r="F54" s="372"/>
    </row>
    <row r="55" spans="1:6">
      <c r="B55" s="112" t="s">
        <v>33</v>
      </c>
      <c r="C55" s="438" t="s">
        <v>559</v>
      </c>
      <c r="E55" s="360"/>
      <c r="F55" s="372"/>
    </row>
    <row r="56" spans="1:6" ht="38.25">
      <c r="A56" s="111" t="s">
        <v>310</v>
      </c>
      <c r="C56" s="438" t="s">
        <v>560</v>
      </c>
      <c r="E56" s="360"/>
      <c r="F56" s="372"/>
    </row>
    <row r="57" spans="1:6" ht="15.75">
      <c r="A57" s="112" t="s">
        <v>10</v>
      </c>
      <c r="B57" s="112" t="s">
        <v>10</v>
      </c>
      <c r="C57" s="326" t="s">
        <v>561</v>
      </c>
      <c r="D57" s="327"/>
      <c r="E57" s="329" t="s">
        <v>12</v>
      </c>
      <c r="F57" s="329" t="s">
        <v>13</v>
      </c>
    </row>
    <row r="58" spans="1:6" ht="35.450000000000003" customHeight="1">
      <c r="A58" s="111" t="s">
        <v>319</v>
      </c>
      <c r="B58" s="112" t="s">
        <v>27</v>
      </c>
      <c r="C58" s="438" t="s">
        <v>562</v>
      </c>
      <c r="E58" s="360"/>
      <c r="F58" s="372"/>
    </row>
    <row r="59" spans="1:6" ht="77.45" customHeight="1">
      <c r="A59" s="111"/>
      <c r="B59" s="112" t="s">
        <v>29</v>
      </c>
      <c r="C59" s="438" t="s">
        <v>563</v>
      </c>
      <c r="E59" s="360"/>
      <c r="F59" s="372"/>
    </row>
    <row r="60" spans="1:6" ht="71.45" customHeight="1">
      <c r="A60" s="111" t="s">
        <v>123</v>
      </c>
      <c r="B60" s="112" t="s">
        <v>564</v>
      </c>
      <c r="C60" s="438" t="s">
        <v>565</v>
      </c>
      <c r="E60" s="390"/>
      <c r="F60" s="372"/>
    </row>
    <row r="61" spans="1:6" ht="15.75">
      <c r="C61" s="326" t="s">
        <v>566</v>
      </c>
      <c r="D61" s="327"/>
      <c r="E61" s="329" t="s">
        <v>12</v>
      </c>
      <c r="F61" s="329" t="s">
        <v>13</v>
      </c>
    </row>
    <row r="62" spans="1:6" ht="47.1" customHeight="1">
      <c r="A62" s="111" t="s">
        <v>125</v>
      </c>
      <c r="C62" s="367" t="s">
        <v>567</v>
      </c>
      <c r="E62" s="375"/>
      <c r="F62" s="375"/>
    </row>
    <row r="63" spans="1:6" ht="84.6" customHeight="1">
      <c r="B63" s="112" t="s">
        <v>27</v>
      </c>
      <c r="C63" s="366" t="s">
        <v>568</v>
      </c>
      <c r="E63" s="390"/>
      <c r="F63" s="439"/>
    </row>
    <row r="64" spans="1:6" ht="33.6" customHeight="1">
      <c r="A64" s="111" t="s">
        <v>128</v>
      </c>
      <c r="C64" s="438" t="s">
        <v>569</v>
      </c>
      <c r="E64" s="390"/>
      <c r="F64" s="439"/>
    </row>
    <row r="65" spans="1:6">
      <c r="B65" s="112" t="s">
        <v>27</v>
      </c>
      <c r="C65" s="438" t="s">
        <v>570</v>
      </c>
      <c r="E65" s="360"/>
      <c r="F65" s="372"/>
    </row>
    <row r="66" spans="1:6" ht="25.5">
      <c r="B66" s="112" t="s">
        <v>29</v>
      </c>
      <c r="C66" s="438" t="s">
        <v>571</v>
      </c>
      <c r="E66" s="360"/>
      <c r="F66" s="372"/>
    </row>
    <row r="67" spans="1:6" ht="25.5">
      <c r="B67" s="112" t="s">
        <v>31</v>
      </c>
      <c r="C67" s="438" t="s">
        <v>572</v>
      </c>
      <c r="E67" s="372"/>
      <c r="F67" s="372"/>
    </row>
    <row r="68" spans="1:6" ht="57.6" customHeight="1">
      <c r="A68" s="111" t="s">
        <v>131</v>
      </c>
      <c r="B68" s="112" t="s">
        <v>27</v>
      </c>
      <c r="C68" s="438" t="s">
        <v>573</v>
      </c>
      <c r="E68" s="360"/>
      <c r="F68" s="372"/>
    </row>
    <row r="69" spans="1:6" ht="34.700000000000003" customHeight="1">
      <c r="B69" s="112" t="s">
        <v>29</v>
      </c>
      <c r="C69" s="438" t="s">
        <v>574</v>
      </c>
      <c r="E69" s="372"/>
      <c r="F69" s="372"/>
    </row>
    <row r="70" spans="1:6">
      <c r="A70" s="3"/>
      <c r="B70" s="3"/>
      <c r="C70" s="164"/>
      <c r="E70" s="164"/>
      <c r="F70" s="165"/>
    </row>
    <row r="71" spans="1:6">
      <c r="A71" s="3"/>
      <c r="B71" s="3"/>
      <c r="C71" s="164"/>
      <c r="E71" s="164"/>
      <c r="F71" s="165"/>
    </row>
    <row r="72" spans="1:6">
      <c r="A72" s="3"/>
      <c r="B72" s="3"/>
      <c r="C72" s="164"/>
      <c r="E72" s="164"/>
      <c r="F72" s="165"/>
    </row>
    <row r="73" spans="1:6">
      <c r="A73" s="3"/>
      <c r="B73" s="3"/>
      <c r="C73" s="164"/>
      <c r="E73" s="164"/>
      <c r="F73" s="165"/>
    </row>
    <row r="74" spans="1:6">
      <c r="A74" s="3"/>
      <c r="B74" s="3"/>
      <c r="C74" s="164"/>
      <c r="E74" s="164"/>
      <c r="F74" s="165"/>
    </row>
    <row r="75" spans="1:6">
      <c r="A75" s="3"/>
      <c r="B75" s="3"/>
      <c r="C75" s="164"/>
      <c r="E75" s="164"/>
      <c r="F75" s="165"/>
    </row>
    <row r="76" spans="1:6">
      <c r="A76" s="3"/>
      <c r="B76" s="3"/>
      <c r="C76" s="164"/>
      <c r="E76" s="164"/>
      <c r="F76" s="165"/>
    </row>
    <row r="77" spans="1:6">
      <c r="A77" s="3"/>
      <c r="B77" s="3"/>
      <c r="C77" s="164"/>
      <c r="E77" s="164"/>
      <c r="F77" s="165"/>
    </row>
    <row r="78" spans="1:6">
      <c r="A78" s="3"/>
      <c r="B78" s="3"/>
      <c r="C78" s="164"/>
      <c r="E78" s="164"/>
      <c r="F78" s="165"/>
    </row>
    <row r="79" spans="1:6">
      <c r="A79" s="3"/>
      <c r="B79" s="3"/>
      <c r="C79" s="164"/>
      <c r="E79" s="164"/>
      <c r="F79" s="165"/>
    </row>
    <row r="80" spans="1:6">
      <c r="A80" s="3"/>
      <c r="B80" s="3"/>
      <c r="C80" s="164"/>
      <c r="E80" s="164"/>
      <c r="F80" s="165"/>
    </row>
    <row r="81" spans="1:6">
      <c r="A81" s="3"/>
      <c r="B81" s="3"/>
      <c r="C81" s="164"/>
      <c r="E81" s="164"/>
      <c r="F81" s="165"/>
    </row>
    <row r="82" spans="1:6">
      <c r="A82" s="3"/>
      <c r="B82" s="3"/>
      <c r="C82" s="164"/>
      <c r="E82" s="164"/>
      <c r="F82" s="165"/>
    </row>
    <row r="83" spans="1:6">
      <c r="A83" s="3"/>
      <c r="B83" s="3"/>
      <c r="C83" s="164"/>
      <c r="E83" s="164"/>
      <c r="F83" s="165"/>
    </row>
    <row r="84" spans="1:6">
      <c r="A84" s="3"/>
      <c r="B84" s="3"/>
      <c r="C84" s="164"/>
      <c r="E84" s="164"/>
      <c r="F84" s="165"/>
    </row>
    <row r="85" spans="1:6">
      <c r="A85" s="3"/>
      <c r="B85" s="3"/>
      <c r="C85" s="164"/>
      <c r="E85" s="164"/>
      <c r="F85" s="165"/>
    </row>
    <row r="86" spans="1:6">
      <c r="A86" s="3"/>
      <c r="B86" s="3"/>
      <c r="C86" s="164"/>
      <c r="E86" s="164"/>
      <c r="F86" s="165"/>
    </row>
    <row r="87" spans="1:6">
      <c r="A87" s="3"/>
      <c r="B87" s="3"/>
      <c r="C87" s="164"/>
      <c r="E87" s="164"/>
      <c r="F87" s="165"/>
    </row>
    <row r="88" spans="1:6">
      <c r="A88" s="3"/>
      <c r="B88" s="3"/>
      <c r="C88" s="164"/>
      <c r="E88" s="164"/>
      <c r="F88" s="165"/>
    </row>
    <row r="89" spans="1:6">
      <c r="A89" s="3"/>
      <c r="B89" s="3"/>
      <c r="C89" s="164"/>
      <c r="E89" s="164"/>
      <c r="F89" s="165"/>
    </row>
  </sheetData>
  <protectedRanges>
    <protectedRange sqref="E70:E65230 E4:E8" name="Range1"/>
    <protectedRange sqref="F36:F37" name="Range1_3"/>
    <protectedRange sqref="F63:F64" name="Range1_4"/>
    <protectedRange sqref="E2" name="Range1_1_2"/>
    <protectedRange sqref="E3" name="Range1_1_1_1"/>
    <protectedRange sqref="E62" name="Range1_2_8"/>
    <protectedRange sqref="F62" name="Range1_2_8_1"/>
    <protectedRange sqref="E51:F51" name="Range1_2_8_3"/>
    <protectedRange sqref="E35:F35" name="Range1_2_8_4"/>
    <protectedRange sqref="E19:F19" name="Range1_2_8_5"/>
    <protectedRange sqref="E15 E11 E13 E20:E33 E38:E40 E44 E48 E53:E56 E58:E59 E65:E66 E68" name="Range1_1_3"/>
    <protectedRange sqref="E16 E52" name="Range1_1_3_1"/>
    <protectedRange sqref="E60 E10 E12 E14 E36:E37 E63:E64" name="Range1_7"/>
    <protectedRange sqref="E1" name="Range1_1"/>
  </protectedRanges>
  <mergeCells count="3">
    <mergeCell ref="E3:F3"/>
    <mergeCell ref="E6:F6"/>
    <mergeCell ref="C1:F1"/>
  </mergeCells>
  <dataValidations count="1">
    <dataValidation type="list" allowBlank="1" showInputMessage="1" showErrorMessage="1" sqref="E52" xr:uid="{63EDF02F-E76B-4D9B-8FBC-12BF2DB35EDD}">
      <formula1>$M$17:$M$22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C5332-F060-4A59-8B44-577F2BE2B35F}">
  <dimension ref="A1:G145"/>
  <sheetViews>
    <sheetView showGridLines="0" workbookViewId="0">
      <selection activeCell="C4" sqref="C4"/>
    </sheetView>
  </sheetViews>
  <sheetFormatPr defaultRowHeight="15"/>
  <cols>
    <col min="1" max="1" width="3.5703125" style="112" customWidth="1"/>
    <col min="2" max="2" width="3.5703125" style="145" customWidth="1"/>
    <col min="3" max="3" width="51.5703125" style="189" customWidth="1"/>
    <col min="4" max="4" width="37.85546875" style="189" customWidth="1"/>
    <col min="5" max="5" width="1.85546875" customWidth="1"/>
    <col min="6" max="6" width="50.42578125" style="191" customWidth="1"/>
    <col min="7" max="7" width="2.42578125" style="1" customWidth="1"/>
  </cols>
  <sheetData>
    <row r="1" spans="1:6" s="3" customFormat="1" ht="42.75" customHeight="1">
      <c r="A1" s="83"/>
      <c r="B1" s="83"/>
      <c r="C1" s="548" t="s">
        <v>0</v>
      </c>
      <c r="D1" s="548"/>
      <c r="E1" s="548"/>
      <c r="F1" s="548"/>
    </row>
    <row r="2" spans="1:6" s="3" customFormat="1" ht="20.25">
      <c r="A2" s="83"/>
      <c r="B2" s="83"/>
      <c r="C2" s="86"/>
      <c r="E2" s="84"/>
      <c r="F2" s="85"/>
    </row>
    <row r="3" spans="1:6" s="3" customFormat="1" ht="21">
      <c r="A3" s="83"/>
      <c r="B3" s="83"/>
      <c r="C3" s="9" t="s">
        <v>1</v>
      </c>
      <c r="D3" s="609" t="str">
        <f>ClientName</f>
        <v>Arlington Public Schools</v>
      </c>
      <c r="E3" s="609"/>
      <c r="F3" s="609"/>
    </row>
    <row r="4" spans="1:6" ht="23.25">
      <c r="A4" s="153"/>
      <c r="B4" s="132"/>
      <c r="C4" s="348" t="s">
        <v>575</v>
      </c>
      <c r="D4" s="134"/>
      <c r="F4" s="166"/>
    </row>
    <row r="5" spans="1:6" ht="18" thickBot="1">
      <c r="A5" s="154"/>
      <c r="B5" s="132"/>
      <c r="C5" s="137"/>
      <c r="D5" s="167"/>
      <c r="F5" s="167"/>
    </row>
    <row r="6" spans="1:6" ht="27" thickBot="1">
      <c r="A6" s="153"/>
      <c r="B6" s="132"/>
      <c r="C6" s="168" t="s">
        <v>4</v>
      </c>
      <c r="D6" s="169" t="str">
        <f>'Minimum Requirements'!$E$6</f>
        <v>Enter Offeror Name Here (it will carry through to other tabs)</v>
      </c>
      <c r="F6" s="170"/>
    </row>
    <row r="7" spans="1:6" ht="15.75" thickBot="1">
      <c r="A7" s="153"/>
      <c r="B7" s="132"/>
      <c r="C7" s="168" t="s">
        <v>576</v>
      </c>
      <c r="D7" s="353">
        <f>'Minimum Requirements'!E7</f>
        <v>0</v>
      </c>
      <c r="F7" s="354"/>
    </row>
    <row r="8" spans="1:6">
      <c r="A8" s="154"/>
      <c r="B8" s="132"/>
      <c r="C8" s="171" t="s">
        <v>577</v>
      </c>
      <c r="D8" s="172"/>
      <c r="F8" s="173"/>
    </row>
    <row r="9" spans="1:6">
      <c r="A9" s="154"/>
      <c r="B9" s="132"/>
      <c r="C9" s="171" t="s">
        <v>578</v>
      </c>
      <c r="D9" s="174"/>
      <c r="F9" s="175"/>
    </row>
    <row r="10" spans="1:6" ht="15.75" thickBot="1">
      <c r="A10" s="153"/>
      <c r="B10" s="132"/>
      <c r="C10" s="176" t="s">
        <v>579</v>
      </c>
      <c r="D10" s="177"/>
      <c r="F10" s="178"/>
    </row>
    <row r="11" spans="1:6">
      <c r="A11" s="153"/>
      <c r="B11" s="132"/>
      <c r="C11" s="179"/>
      <c r="D11" s="180"/>
      <c r="F11" s="181"/>
    </row>
    <row r="12" spans="1:6" ht="31.5">
      <c r="A12" s="153"/>
      <c r="B12" s="132"/>
      <c r="C12" s="337"/>
      <c r="D12" s="338" t="s">
        <v>580</v>
      </c>
      <c r="F12" s="340" t="s">
        <v>581</v>
      </c>
    </row>
    <row r="13" spans="1:6" ht="15.75">
      <c r="A13" s="111"/>
      <c r="B13" s="144"/>
      <c r="C13" s="337"/>
      <c r="D13" s="339"/>
      <c r="F13" s="340"/>
    </row>
    <row r="14" spans="1:6" ht="24">
      <c r="A14" s="111" t="s">
        <v>14</v>
      </c>
      <c r="B14" s="144"/>
      <c r="C14" s="441" t="s">
        <v>582</v>
      </c>
      <c r="D14" s="356" t="s">
        <v>583</v>
      </c>
      <c r="F14" s="442"/>
    </row>
    <row r="15" spans="1:6">
      <c r="A15" s="97" t="s">
        <v>16</v>
      </c>
      <c r="B15" s="144"/>
      <c r="C15" s="441" t="s">
        <v>584</v>
      </c>
      <c r="D15" s="356">
        <v>0</v>
      </c>
      <c r="F15" s="442"/>
    </row>
    <row r="16" spans="1:6">
      <c r="A16" s="111" t="s">
        <v>18</v>
      </c>
      <c r="C16" s="443" t="s">
        <v>585</v>
      </c>
      <c r="D16" s="444"/>
      <c r="F16" s="445"/>
    </row>
    <row r="17" spans="1:6">
      <c r="B17" s="145" t="s">
        <v>27</v>
      </c>
      <c r="C17" s="446" t="s">
        <v>586</v>
      </c>
      <c r="D17" s="356">
        <v>0</v>
      </c>
      <c r="F17" s="442"/>
    </row>
    <row r="18" spans="1:6">
      <c r="B18" s="145" t="s">
        <v>29</v>
      </c>
      <c r="C18" s="446" t="s">
        <v>587</v>
      </c>
      <c r="D18" s="356" t="s">
        <v>588</v>
      </c>
      <c r="F18" s="442"/>
    </row>
    <row r="19" spans="1:6">
      <c r="B19" s="145" t="s">
        <v>31</v>
      </c>
      <c r="C19" s="446" t="s">
        <v>589</v>
      </c>
      <c r="D19" s="356">
        <v>0</v>
      </c>
      <c r="F19" s="442"/>
    </row>
    <row r="20" spans="1:6">
      <c r="B20" s="145" t="s">
        <v>33</v>
      </c>
      <c r="C20" s="447" t="s">
        <v>590</v>
      </c>
      <c r="D20" s="356">
        <v>0</v>
      </c>
      <c r="F20" s="442"/>
    </row>
    <row r="21" spans="1:6">
      <c r="A21" s="111" t="s">
        <v>20</v>
      </c>
      <c r="C21" s="443" t="s">
        <v>591</v>
      </c>
      <c r="D21" s="448"/>
      <c r="F21" s="357"/>
    </row>
    <row r="22" spans="1:6" ht="24">
      <c r="B22" s="145" t="s">
        <v>27</v>
      </c>
      <c r="C22" s="446" t="s">
        <v>592</v>
      </c>
      <c r="D22" s="356" t="s">
        <v>593</v>
      </c>
      <c r="F22" s="442"/>
    </row>
    <row r="23" spans="1:6">
      <c r="B23" s="145" t="s">
        <v>29</v>
      </c>
      <c r="C23" s="446" t="s">
        <v>594</v>
      </c>
      <c r="D23" s="449" t="s">
        <v>595</v>
      </c>
      <c r="F23" s="450"/>
    </row>
    <row r="24" spans="1:6" ht="24.75" thickBot="1">
      <c r="A24" s="111" t="s">
        <v>22</v>
      </c>
      <c r="C24" s="182" t="s">
        <v>596</v>
      </c>
      <c r="D24" s="183" t="s">
        <v>597</v>
      </c>
      <c r="F24" s="184"/>
    </row>
    <row r="25" spans="1:6" ht="15.75" thickTop="1">
      <c r="B25" s="145" t="s">
        <v>27</v>
      </c>
      <c r="C25" s="443" t="s">
        <v>598</v>
      </c>
      <c r="D25" s="448"/>
      <c r="F25" s="357"/>
    </row>
    <row r="26" spans="1:6">
      <c r="B26" s="145" t="s">
        <v>29</v>
      </c>
      <c r="C26" s="446" t="s">
        <v>599</v>
      </c>
      <c r="D26" s="356">
        <v>0</v>
      </c>
      <c r="F26" s="442"/>
    </row>
    <row r="27" spans="1:6">
      <c r="A27" s="111" t="s">
        <v>24</v>
      </c>
      <c r="C27" s="451" t="s">
        <v>600</v>
      </c>
      <c r="D27" s="356">
        <v>0</v>
      </c>
      <c r="F27" s="442"/>
    </row>
    <row r="28" spans="1:6">
      <c r="A28" s="111" t="s">
        <v>73</v>
      </c>
      <c r="C28" s="443" t="s">
        <v>601</v>
      </c>
      <c r="D28" s="452"/>
      <c r="F28" s="453"/>
    </row>
    <row r="29" spans="1:6">
      <c r="A29" s="111" t="s">
        <v>80</v>
      </c>
      <c r="C29" s="454" t="s">
        <v>602</v>
      </c>
      <c r="D29" s="356">
        <v>20</v>
      </c>
      <c r="F29" s="442"/>
    </row>
    <row r="30" spans="1:6">
      <c r="A30" s="111" t="s">
        <v>95</v>
      </c>
      <c r="C30" s="454" t="s">
        <v>603</v>
      </c>
      <c r="D30" s="356">
        <v>20</v>
      </c>
      <c r="F30" s="442"/>
    </row>
    <row r="31" spans="1:6">
      <c r="B31" s="145" t="s">
        <v>27</v>
      </c>
      <c r="C31" s="454" t="s">
        <v>604</v>
      </c>
      <c r="D31" s="356">
        <v>20</v>
      </c>
      <c r="F31" s="442"/>
    </row>
    <row r="32" spans="1:6">
      <c r="B32" s="185" t="s">
        <v>29</v>
      </c>
      <c r="C32" s="454" t="s">
        <v>605</v>
      </c>
      <c r="D32" s="356">
        <v>20</v>
      </c>
      <c r="F32" s="442"/>
    </row>
    <row r="33" spans="1:6">
      <c r="A33" s="111" t="s">
        <v>100</v>
      </c>
      <c r="B33" s="145" t="s">
        <v>27</v>
      </c>
      <c r="C33" s="454" t="s">
        <v>606</v>
      </c>
      <c r="D33" s="356">
        <v>20</v>
      </c>
      <c r="F33" s="442"/>
    </row>
    <row r="34" spans="1:6">
      <c r="B34" s="145" t="s">
        <v>29</v>
      </c>
      <c r="C34" s="454" t="s">
        <v>607</v>
      </c>
      <c r="D34" s="356">
        <v>20</v>
      </c>
      <c r="F34" s="442"/>
    </row>
    <row r="35" spans="1:6">
      <c r="A35" s="111" t="s">
        <v>103</v>
      </c>
      <c r="B35" s="145" t="s">
        <v>27</v>
      </c>
      <c r="C35" s="454" t="s">
        <v>608</v>
      </c>
      <c r="D35" s="356">
        <v>20</v>
      </c>
      <c r="F35" s="442"/>
    </row>
    <row r="36" spans="1:6">
      <c r="B36" s="145" t="s">
        <v>29</v>
      </c>
      <c r="C36" s="454" t="s">
        <v>609</v>
      </c>
      <c r="D36" s="356">
        <v>20</v>
      </c>
      <c r="F36" s="442"/>
    </row>
    <row r="37" spans="1:6">
      <c r="A37" s="111" t="s">
        <v>115</v>
      </c>
      <c r="C37" s="454" t="s">
        <v>610</v>
      </c>
      <c r="D37" s="356">
        <v>20</v>
      </c>
      <c r="F37" s="442"/>
    </row>
    <row r="38" spans="1:6">
      <c r="A38" s="111" t="s">
        <v>119</v>
      </c>
      <c r="B38" s="145" t="s">
        <v>27</v>
      </c>
      <c r="C38" s="455" t="s">
        <v>611</v>
      </c>
      <c r="D38" s="448"/>
      <c r="F38" s="357"/>
    </row>
    <row r="39" spans="1:6" ht="36">
      <c r="A39" s="111"/>
      <c r="B39" s="145" t="s">
        <v>29</v>
      </c>
      <c r="C39" s="456" t="s">
        <v>612</v>
      </c>
      <c r="D39" s="457" t="s">
        <v>613</v>
      </c>
      <c r="F39" s="358"/>
    </row>
    <row r="40" spans="1:6">
      <c r="A40" s="111"/>
      <c r="B40" s="145" t="s">
        <v>31</v>
      </c>
      <c r="C40" s="456" t="s">
        <v>614</v>
      </c>
      <c r="D40" s="356">
        <v>0</v>
      </c>
      <c r="F40" s="358"/>
    </row>
    <row r="41" spans="1:6">
      <c r="A41" s="111" t="s">
        <v>121</v>
      </c>
      <c r="B41" s="145" t="s">
        <v>27</v>
      </c>
      <c r="C41" s="458" t="s">
        <v>615</v>
      </c>
      <c r="D41" s="457">
        <v>0</v>
      </c>
      <c r="F41" s="358"/>
    </row>
    <row r="42" spans="1:6">
      <c r="A42" s="111"/>
      <c r="B42" s="145" t="s">
        <v>29</v>
      </c>
      <c r="C42" s="186" t="s">
        <v>616</v>
      </c>
      <c r="D42" s="187">
        <v>0</v>
      </c>
      <c r="F42" s="188"/>
    </row>
    <row r="43" spans="1:6">
      <c r="B43" s="145" t="s">
        <v>31</v>
      </c>
      <c r="C43" s="443" t="s">
        <v>617</v>
      </c>
      <c r="D43" s="187">
        <v>0</v>
      </c>
      <c r="F43" s="357"/>
    </row>
    <row r="44" spans="1:6" ht="25.5">
      <c r="A44" s="111" t="s">
        <v>310</v>
      </c>
      <c r="B44" s="145" t="s">
        <v>27</v>
      </c>
      <c r="C44" s="455" t="s">
        <v>618</v>
      </c>
      <c r="D44" s="448">
        <v>0</v>
      </c>
      <c r="F44" s="357"/>
    </row>
    <row r="45" spans="1:6">
      <c r="B45" s="145" t="s">
        <v>29</v>
      </c>
      <c r="C45" s="455" t="s">
        <v>619</v>
      </c>
      <c r="D45" s="187">
        <v>0</v>
      </c>
      <c r="F45" s="357"/>
    </row>
    <row r="46" spans="1:6" ht="25.5">
      <c r="A46" s="111"/>
      <c r="B46" s="145" t="s">
        <v>31</v>
      </c>
      <c r="C46" s="455" t="s">
        <v>620</v>
      </c>
      <c r="D46" s="448">
        <v>0</v>
      </c>
      <c r="F46" s="357"/>
    </row>
    <row r="47" spans="1:6" ht="25.5">
      <c r="A47" s="111" t="s">
        <v>319</v>
      </c>
      <c r="B47" s="145" t="s">
        <v>27</v>
      </c>
      <c r="C47" s="455" t="s">
        <v>621</v>
      </c>
      <c r="D47" s="448">
        <v>0</v>
      </c>
      <c r="F47" s="357"/>
    </row>
    <row r="48" spans="1:6" ht="25.5">
      <c r="B48" s="145" t="s">
        <v>29</v>
      </c>
      <c r="C48" s="455" t="s">
        <v>622</v>
      </c>
      <c r="D48" s="459">
        <v>0</v>
      </c>
      <c r="F48" s="460"/>
    </row>
    <row r="49" spans="1:6">
      <c r="A49" s="111" t="s">
        <v>123</v>
      </c>
      <c r="C49" s="455" t="s">
        <v>623</v>
      </c>
      <c r="D49" s="459">
        <v>0</v>
      </c>
      <c r="F49" s="460"/>
    </row>
    <row r="50" spans="1:6">
      <c r="A50" s="111" t="s">
        <v>125</v>
      </c>
      <c r="C50" s="461" t="s">
        <v>624</v>
      </c>
      <c r="D50" s="457">
        <v>0</v>
      </c>
      <c r="F50" s="442"/>
    </row>
    <row r="51" spans="1:6">
      <c r="A51" s="111" t="s">
        <v>128</v>
      </c>
      <c r="C51" s="461" t="s">
        <v>625</v>
      </c>
      <c r="D51" s="457">
        <v>0</v>
      </c>
      <c r="F51" s="442"/>
    </row>
    <row r="52" spans="1:6">
      <c r="A52" s="111" t="s">
        <v>131</v>
      </c>
      <c r="C52" s="462" t="s">
        <v>626</v>
      </c>
      <c r="D52" s="463">
        <v>0</v>
      </c>
      <c r="F52" s="464"/>
    </row>
    <row r="53" spans="1:6">
      <c r="A53" s="111" t="s">
        <v>133</v>
      </c>
      <c r="C53" s="462" t="s">
        <v>627</v>
      </c>
      <c r="D53" s="463">
        <v>0</v>
      </c>
      <c r="F53" s="464"/>
    </row>
    <row r="54" spans="1:6">
      <c r="A54" s="111" t="s">
        <v>135</v>
      </c>
      <c r="C54" s="462" t="s">
        <v>628</v>
      </c>
      <c r="D54" s="444"/>
      <c r="F54" s="445"/>
    </row>
    <row r="55" spans="1:6">
      <c r="A55" s="111" t="s">
        <v>400</v>
      </c>
      <c r="C55" s="465" t="s">
        <v>629</v>
      </c>
      <c r="D55" s="356">
        <v>0</v>
      </c>
      <c r="F55" s="442"/>
    </row>
    <row r="56" spans="1:6">
      <c r="A56" s="111" t="s">
        <v>403</v>
      </c>
      <c r="C56" s="465" t="s">
        <v>630</v>
      </c>
      <c r="D56" s="356">
        <v>0</v>
      </c>
      <c r="F56" s="442"/>
    </row>
    <row r="57" spans="1:6">
      <c r="A57" s="111" t="s">
        <v>407</v>
      </c>
      <c r="C57" s="465" t="s">
        <v>631</v>
      </c>
      <c r="D57" s="356">
        <v>0</v>
      </c>
      <c r="F57" s="442"/>
    </row>
    <row r="58" spans="1:6">
      <c r="A58" s="111" t="s">
        <v>413</v>
      </c>
      <c r="C58" s="465" t="s">
        <v>632</v>
      </c>
      <c r="D58" s="356">
        <v>0</v>
      </c>
      <c r="F58" s="442"/>
    </row>
    <row r="59" spans="1:6">
      <c r="A59" s="111" t="s">
        <v>415</v>
      </c>
      <c r="B59" s="145" t="s">
        <v>27</v>
      </c>
      <c r="C59" s="465" t="s">
        <v>633</v>
      </c>
      <c r="D59" s="356">
        <v>0</v>
      </c>
      <c r="F59" s="442"/>
    </row>
    <row r="60" spans="1:6">
      <c r="B60" s="145" t="s">
        <v>29</v>
      </c>
      <c r="C60" s="465" t="s">
        <v>634</v>
      </c>
      <c r="D60" s="356">
        <v>0</v>
      </c>
      <c r="F60" s="442"/>
    </row>
    <row r="61" spans="1:6">
      <c r="A61" s="111" t="s">
        <v>419</v>
      </c>
      <c r="C61" s="466" t="s">
        <v>635</v>
      </c>
      <c r="D61" s="448"/>
      <c r="F61" s="357"/>
    </row>
    <row r="62" spans="1:6">
      <c r="A62" s="111" t="s">
        <v>636</v>
      </c>
      <c r="C62" s="467" t="s">
        <v>637</v>
      </c>
      <c r="D62" s="457">
        <v>0</v>
      </c>
      <c r="F62" s="357"/>
    </row>
    <row r="63" spans="1:6">
      <c r="A63" s="111"/>
      <c r="B63" s="145" t="s">
        <v>27</v>
      </c>
      <c r="C63" s="465" t="s">
        <v>638</v>
      </c>
      <c r="D63" s="356">
        <v>0</v>
      </c>
      <c r="F63" s="357"/>
    </row>
    <row r="64" spans="1:6">
      <c r="A64" s="111"/>
      <c r="B64" s="145" t="s">
        <v>29</v>
      </c>
      <c r="C64" s="465" t="s">
        <v>639</v>
      </c>
      <c r="D64" s="356">
        <v>20</v>
      </c>
      <c r="F64" s="442"/>
    </row>
    <row r="65" spans="1:6">
      <c r="A65" s="111"/>
      <c r="B65" s="145" t="s">
        <v>31</v>
      </c>
      <c r="C65" s="465" t="s">
        <v>640</v>
      </c>
      <c r="D65" s="356">
        <v>20</v>
      </c>
      <c r="F65" s="442"/>
    </row>
    <row r="66" spans="1:6" ht="54" customHeight="1">
      <c r="A66" s="111"/>
      <c r="B66" s="145" t="s">
        <v>33</v>
      </c>
      <c r="C66" s="465" t="s">
        <v>641</v>
      </c>
      <c r="D66" s="468" t="s">
        <v>642</v>
      </c>
      <c r="F66" s="469"/>
    </row>
    <row r="67" spans="1:6">
      <c r="A67" s="111"/>
      <c r="B67" s="145" t="s">
        <v>53</v>
      </c>
      <c r="C67" s="465" t="s">
        <v>643</v>
      </c>
      <c r="D67" s="356">
        <v>20</v>
      </c>
      <c r="F67" s="442"/>
    </row>
    <row r="68" spans="1:6">
      <c r="A68" s="111"/>
      <c r="B68" s="145" t="s">
        <v>55</v>
      </c>
      <c r="C68" s="465" t="s">
        <v>644</v>
      </c>
      <c r="D68" s="356" t="s">
        <v>645</v>
      </c>
      <c r="F68" s="442"/>
    </row>
    <row r="69" spans="1:6">
      <c r="A69" s="111" t="s">
        <v>646</v>
      </c>
      <c r="C69" s="465" t="s">
        <v>647</v>
      </c>
      <c r="D69" s="356" t="s">
        <v>595</v>
      </c>
      <c r="F69" s="442"/>
    </row>
    <row r="70" spans="1:6">
      <c r="A70" s="111" t="s">
        <v>648</v>
      </c>
      <c r="C70" s="465" t="s">
        <v>649</v>
      </c>
      <c r="D70" s="356" t="s">
        <v>595</v>
      </c>
      <c r="F70" s="442"/>
    </row>
    <row r="71" spans="1:6">
      <c r="A71" s="111" t="s">
        <v>650</v>
      </c>
      <c r="C71" s="465" t="s">
        <v>651</v>
      </c>
      <c r="D71" s="356" t="s">
        <v>595</v>
      </c>
      <c r="F71" s="442"/>
    </row>
    <row r="72" spans="1:6" ht="24">
      <c r="A72" s="111" t="s">
        <v>652</v>
      </c>
      <c r="C72" s="462" t="s">
        <v>653</v>
      </c>
      <c r="D72" s="448" t="s">
        <v>654</v>
      </c>
      <c r="F72" s="357"/>
    </row>
    <row r="73" spans="1:6">
      <c r="A73" s="111" t="s">
        <v>655</v>
      </c>
      <c r="C73" s="462" t="s">
        <v>656</v>
      </c>
      <c r="D73" s="459">
        <v>0</v>
      </c>
      <c r="F73" s="357"/>
    </row>
    <row r="74" spans="1:6">
      <c r="C74" s="462" t="s">
        <v>657</v>
      </c>
      <c r="D74" s="459">
        <v>0</v>
      </c>
      <c r="F74" s="357"/>
    </row>
    <row r="75" spans="1:6">
      <c r="A75" s="111"/>
      <c r="C75" s="462" t="s">
        <v>658</v>
      </c>
      <c r="D75" s="448" t="s">
        <v>595</v>
      </c>
      <c r="F75" s="357"/>
    </row>
    <row r="76" spans="1:6">
      <c r="C76" s="466" t="s">
        <v>659</v>
      </c>
      <c r="D76" s="448" t="s">
        <v>660</v>
      </c>
      <c r="F76" s="357"/>
    </row>
    <row r="77" spans="1:6">
      <c r="C77" s="470" t="s">
        <v>661</v>
      </c>
      <c r="D77" s="448">
        <v>0</v>
      </c>
      <c r="F77" s="357"/>
    </row>
    <row r="78" spans="1:6">
      <c r="C78" s="470" t="s">
        <v>662</v>
      </c>
      <c r="D78" s="448">
        <v>0</v>
      </c>
      <c r="F78" s="357"/>
    </row>
    <row r="79" spans="1:6">
      <c r="C79" s="443" t="s">
        <v>471</v>
      </c>
      <c r="D79" s="448"/>
      <c r="F79" s="357"/>
    </row>
    <row r="80" spans="1:6">
      <c r="C80" s="443" t="s">
        <v>471</v>
      </c>
      <c r="D80" s="448"/>
      <c r="F80" s="357"/>
    </row>
    <row r="81" spans="1:6">
      <c r="C81" s="443" t="s">
        <v>471</v>
      </c>
      <c r="D81" s="448"/>
      <c r="F81" s="357"/>
    </row>
    <row r="82" spans="1:6">
      <c r="C82" s="443" t="s">
        <v>471</v>
      </c>
      <c r="D82" s="448"/>
      <c r="F82" s="357"/>
    </row>
    <row r="83" spans="1:6">
      <c r="F83" s="190"/>
    </row>
    <row r="84" spans="1:6">
      <c r="F84" s="190"/>
    </row>
    <row r="85" spans="1:6">
      <c r="F85" s="190"/>
    </row>
    <row r="86" spans="1:6">
      <c r="F86" s="190"/>
    </row>
    <row r="87" spans="1:6">
      <c r="A87" s="111"/>
      <c r="F87" s="190"/>
    </row>
    <row r="88" spans="1:6">
      <c r="A88" s="111"/>
      <c r="F88" s="190"/>
    </row>
    <row r="89" spans="1:6">
      <c r="A89" s="111"/>
      <c r="F89" s="190"/>
    </row>
    <row r="90" spans="1:6">
      <c r="A90" s="111"/>
      <c r="F90" s="190"/>
    </row>
    <row r="91" spans="1:6">
      <c r="F91" s="190"/>
    </row>
    <row r="92" spans="1:6">
      <c r="F92" s="190"/>
    </row>
    <row r="93" spans="1:6">
      <c r="F93" s="190"/>
    </row>
    <row r="94" spans="1:6">
      <c r="F94" s="190"/>
    </row>
    <row r="95" spans="1:6">
      <c r="A95" s="111"/>
      <c r="F95" s="190"/>
    </row>
    <row r="96" spans="1:6">
      <c r="F96" s="190"/>
    </row>
    <row r="97" spans="1:6">
      <c r="A97" s="111"/>
      <c r="F97" s="190"/>
    </row>
    <row r="98" spans="1:6">
      <c r="A98" s="111"/>
      <c r="F98" s="190"/>
    </row>
    <row r="99" spans="1:6">
      <c r="A99" s="111"/>
      <c r="F99" s="190"/>
    </row>
    <row r="100" spans="1:6">
      <c r="A100" s="111"/>
      <c r="F100" s="190"/>
    </row>
    <row r="101" spans="1:6">
      <c r="F101" s="190"/>
    </row>
    <row r="102" spans="1:6">
      <c r="A102" s="111"/>
      <c r="F102" s="190"/>
    </row>
    <row r="103" spans="1:6">
      <c r="F103" s="190"/>
    </row>
    <row r="104" spans="1:6">
      <c r="F104" s="190"/>
    </row>
    <row r="105" spans="1:6">
      <c r="F105" s="190"/>
    </row>
    <row r="106" spans="1:6">
      <c r="F106" s="190"/>
    </row>
    <row r="107" spans="1:6">
      <c r="A107" s="111"/>
      <c r="F107" s="190"/>
    </row>
    <row r="108" spans="1:6">
      <c r="F108" s="190"/>
    </row>
    <row r="109" spans="1:6">
      <c r="F109" s="190"/>
    </row>
    <row r="110" spans="1:6">
      <c r="F110" s="190"/>
    </row>
    <row r="111" spans="1:6">
      <c r="F111" s="190"/>
    </row>
    <row r="112" spans="1:6">
      <c r="F112" s="190"/>
    </row>
    <row r="113" spans="6:6">
      <c r="F113" s="190"/>
    </row>
    <row r="114" spans="6:6">
      <c r="F114" s="190"/>
    </row>
    <row r="115" spans="6:6">
      <c r="F115" s="190"/>
    </row>
    <row r="116" spans="6:6">
      <c r="F116" s="190"/>
    </row>
    <row r="117" spans="6:6">
      <c r="F117" s="190"/>
    </row>
    <row r="118" spans="6:6">
      <c r="F118" s="190"/>
    </row>
    <row r="119" spans="6:6">
      <c r="F119" s="190"/>
    </row>
    <row r="120" spans="6:6">
      <c r="F120" s="190"/>
    </row>
    <row r="121" spans="6:6">
      <c r="F121" s="190"/>
    </row>
    <row r="122" spans="6:6">
      <c r="F122" s="190"/>
    </row>
    <row r="123" spans="6:6">
      <c r="F123" s="190"/>
    </row>
    <row r="124" spans="6:6">
      <c r="F124" s="190"/>
    </row>
    <row r="125" spans="6:6">
      <c r="F125" s="190"/>
    </row>
    <row r="126" spans="6:6">
      <c r="F126" s="190"/>
    </row>
    <row r="127" spans="6:6">
      <c r="F127" s="190"/>
    </row>
    <row r="128" spans="6:6">
      <c r="F128" s="190"/>
    </row>
    <row r="129" spans="6:6">
      <c r="F129" s="190"/>
    </row>
    <row r="130" spans="6:6">
      <c r="F130" s="190"/>
    </row>
    <row r="131" spans="6:6">
      <c r="F131" s="190"/>
    </row>
    <row r="132" spans="6:6">
      <c r="F132" s="190"/>
    </row>
    <row r="133" spans="6:6">
      <c r="F133" s="190"/>
    </row>
    <row r="134" spans="6:6">
      <c r="F134" s="190"/>
    </row>
    <row r="135" spans="6:6">
      <c r="F135" s="190"/>
    </row>
    <row r="136" spans="6:6">
      <c r="F136" s="190"/>
    </row>
    <row r="137" spans="6:6">
      <c r="F137" s="190"/>
    </row>
    <row r="138" spans="6:6">
      <c r="F138" s="190"/>
    </row>
    <row r="139" spans="6:6">
      <c r="F139" s="190"/>
    </row>
    <row r="140" spans="6:6">
      <c r="F140" s="190"/>
    </row>
    <row r="141" spans="6:6">
      <c r="F141" s="190"/>
    </row>
    <row r="142" spans="6:6">
      <c r="F142" s="190"/>
    </row>
    <row r="143" spans="6:6">
      <c r="F143" s="190"/>
    </row>
    <row r="144" spans="6:6">
      <c r="F144" s="190"/>
    </row>
    <row r="145" spans="6:6">
      <c r="F145" s="190"/>
    </row>
  </sheetData>
  <protectedRanges>
    <protectedRange sqref="D6:E7" name="Range2"/>
    <protectedRange sqref="E2" name="Range1_1_2"/>
    <protectedRange sqref="E3" name="Range1_1_1_1"/>
    <protectedRange sqref="D3" name="Range1_1_1_1_1_1"/>
    <protectedRange sqref="E1" name="Range1_1"/>
  </protectedRanges>
  <mergeCells count="2">
    <mergeCell ref="D3:F3"/>
    <mergeCell ref="C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6C79688121149806225834619EFE4" ma:contentTypeVersion="4" ma:contentTypeDescription="Create a new document." ma:contentTypeScope="" ma:versionID="9d91812337979d1b853e754fa35ce014">
  <xsd:schema xmlns:xsd="http://www.w3.org/2001/XMLSchema" xmlns:xs="http://www.w3.org/2001/XMLSchema" xmlns:p="http://schemas.microsoft.com/office/2006/metadata/properties" xmlns:ns2="dc7fa51e-2fab-476f-9d66-7770e96904b6" targetNamespace="http://schemas.microsoft.com/office/2006/metadata/properties" ma:root="true" ma:fieldsID="b41f4a75ff9e97485d43e399bdb0307e" ns2:_="">
    <xsd:import namespace="dc7fa51e-2fab-476f-9d66-7770e96904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a51e-2fab-476f-9d66-7770e9690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9B3393-724E-41C3-B964-B098F658D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a51e-2fab-476f-9d66-7770e9690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DEEB4-C2F0-41C5-8141-D09151265E10}">
  <ds:schemaRefs>
    <ds:schemaRef ds:uri="http://schemas.microsoft.com/sharepoint/v3/contenttype/forms"/>
  </ds:schemaRefs>
</ds:datastoreItem>
</file>

<file path=customXml/itemProps3.xml><?xml version="1.0" encoding="utf-8"?>
<ds:datastoreItem xmlns:ds="http://schemas.openxmlformats.org/officeDocument/2006/customXml" ds:itemID="{425B8ED7-6400-49EC-A86C-D1FAA5C3FD11}">
  <ds:schemaRefs>
    <ds:schemaRef ds:uri="http://schemas.microsoft.com/office/2006/documentManagement/types"/>
    <ds:schemaRef ds:uri="bf95fca8-b156-4981-b296-dece871801c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Minimum Requirements</vt:lpstr>
      <vt:lpstr>Organization and Experience</vt:lpstr>
      <vt:lpstr>Reference Form</vt:lpstr>
      <vt:lpstr>Retiree Services Administration</vt:lpstr>
      <vt:lpstr>AcctMgt_Report_Implement</vt:lpstr>
      <vt:lpstr>Account Team Breakdown</vt:lpstr>
      <vt:lpstr>Prescription Drugs</vt:lpstr>
      <vt:lpstr>Plan Design_Clinical_Formulary</vt:lpstr>
      <vt:lpstr>Medical Design Deviations - APS</vt:lpstr>
      <vt:lpstr>Part D Design Deviations - APS</vt:lpstr>
      <vt:lpstr>Formulary Disruption - APS</vt:lpstr>
      <vt:lpstr>Access Standards - APS</vt:lpstr>
      <vt:lpstr>Provider Disruption - APS</vt:lpstr>
      <vt:lpstr>Fully Insured Questionnaire</vt:lpstr>
      <vt:lpstr>Proposed Rates</vt:lpstr>
      <vt:lpstr>Explanations</vt:lpstr>
      <vt:lpstr>ClientName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dcterms:created xsi:type="dcterms:W3CDTF">2022-03-17T14:54:38Z</dcterms:created>
  <dcterms:modified xsi:type="dcterms:W3CDTF">2022-06-27T18:28:48Z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0x0101007C66C79688121149806225834619EFE4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